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Area">#N/A</definedName>
    <definedName name="_xlnm.Print_Titles">#N/A</definedName>
    <definedName name="_xlnm.Print_Titles" localSheetId="0">'封面'!$1:$6</definedName>
    <definedName name="_xlnm.Print_Titles" localSheetId="1">'1'!$1:$40</definedName>
    <definedName name="_xlnm.Print_Area" localSheetId="3">'1-2'!$A$1:$M$16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Area" localSheetId="8">'3-2'!$A$1:$F$23</definedName>
    <definedName name="_xlnm.Print_Titles" localSheetId="8">'3-2'!$1:$5</definedName>
    <definedName name="_xlnm.Print_Titles" localSheetId="9">'3-3'!$1:$6</definedName>
    <definedName name="_xlnm.Print_Area" localSheetId="10">'4'!$A$1:$H$16</definedName>
    <definedName name="_xlnm.Print_Titles" localSheetId="10">'4'!$1:$6</definedName>
    <definedName name="_xlnm.Print_Titles" localSheetId="11">'4-1'!$1:$6</definedName>
    <definedName name="_xlnm.Print_Titles" localSheetId="13">'6'!$1:$6</definedName>
  </definedNames>
  <calcPr fullCalcOnLoad="1"/>
</workbook>
</file>

<file path=xl/sharedStrings.xml><?xml version="1.0" encoding="utf-8"?>
<sst xmlns="http://schemas.openxmlformats.org/spreadsheetml/2006/main" count="1031" uniqueCount="400">
  <si>
    <t>达州市交通运输局</t>
  </si>
  <si>
    <t>2020年部门预算</t>
  </si>
  <si>
    <t>报送日期：2020 年  05 月  27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</si>
  <si>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</si>
  <si>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</si>
  <si>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</si>
  <si>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</si>
  <si>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</si>
  <si>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</si>
  <si>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</si>
  <si>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</si>
  <si>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</si>
  <si>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</si>
  <si>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</si>
  <si>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</si>
  <si>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</si>
  <si>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</si>
  <si>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</si>
  <si>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</si>
  <si>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</si>
  <si>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</si>
  <si>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</si>
  <si>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/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</si>
  <si>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</si>
  <si>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</si>
  <si>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</si>
  <si>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</si>
  <si>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</si>
  <si>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</si>
  <si>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</si>
  <si>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</si>
  <si>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</si>
  <si>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</si>
  <si>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</si>
  <si>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</si>
  <si>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</si>
  <si>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</si>
  <si>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</si>
  <si>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</si>
  <si>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</si>
  <si>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</si>
  <si>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</si>
  <si>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</si>
  <si>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</si>
  <si>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</si>
  <si>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</si>
  <si>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</si>
  <si>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</si>
  <si>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八、用事业基金弥补收支差额</t>
  </si>
  <si>
    <t>三十、结转下年</t>
  </si>
  <si>
    <t>九、上年结转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</si>
  <si>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</si>
  <si>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</si>
  <si>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</si>
  <si>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</si>
  <si>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</si>
  <si>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</si>
  <si>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</si>
  <si>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</si>
  <si>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</si>
  <si>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</si>
  <si>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</si>
  <si>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</si>
  <si>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</si>
  <si>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</si>
  <si>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</si>
  <si>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</si>
  <si>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</si>
  <si>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</si>
  <si>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</si>
  <si>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</si>
  <si>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</si>
  <si>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</si>
  <si>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</si>
  <si>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类</t>
  </si>
  <si>
    <t>款</t>
  </si>
  <si>
    <t>项</t>
  </si>
  <si>
    <t>208</t>
  </si>
  <si>
    <t>05</t>
  </si>
  <si>
    <t>210201</t>
  </si>
  <si>
    <t xml:space="preserve">  机关事业单位基本养老保险缴费支出</t>
  </si>
  <si>
    <t>210</t>
  </si>
  <si>
    <t>11</t>
  </si>
  <si>
    <t>01</t>
  </si>
  <si>
    <t xml:space="preserve">  行政单位医疗</t>
  </si>
  <si>
    <t>03</t>
  </si>
  <si>
    <t xml:space="preserve">  公务员医疗补助</t>
  </si>
  <si>
    <t>214</t>
  </si>
  <si>
    <t xml:space="preserve">  行政运行</t>
  </si>
  <si>
    <t>02</t>
  </si>
  <si>
    <t xml:space="preserve">  一般行政管理事务</t>
  </si>
  <si>
    <t>99</t>
  </si>
  <si>
    <t xml:space="preserve">  其他公路水路运输支出</t>
  </si>
  <si>
    <t>221</t>
  </si>
  <si>
    <t xml:space="preserve">  住房公积金</t>
  </si>
  <si>
    <t>229</t>
  </si>
  <si>
    <t xml:space="preserve">  其他支出</t>
  </si>
  <si>
    <t>表1-2</t>
  </si>
  <si>
    <t>部门预算支出总表</t>
  </si>
  <si>
    <t>基本支出</t>
  </si>
  <si>
    <t>项目支出</t>
  </si>
  <si>
    <t>经营支出</t>
  </si>
  <si>
    <t>成本费用</t>
  </si>
  <si>
    <t>专项上解-政府调控资金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</si>
  <si>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</si>
  <si>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</si>
  <si>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</si>
  <si>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</si>
  <si>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</si>
  <si>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</si>
  <si>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</si>
  <si>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</si>
  <si>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</si>
  <si>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</si>
  <si>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</si>
  <si>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</si>
  <si>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</si>
  <si>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</si>
  <si>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</si>
  <si>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</si>
  <si>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</si>
  <si>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</si>
  <si>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</si>
  <si>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 一般公共预算拨款收入</t>
  </si>
  <si>
    <t xml:space="preserve">  教育支出</t>
  </si>
  <si>
    <t xml:space="preserve">   政府性基金预算拨款收入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</si>
  <si>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</si>
  <si>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</si>
  <si>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</si>
  <si>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</si>
  <si>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</si>
  <si>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</si>
  <si>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</si>
  <si>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</si>
  <si>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</si>
  <si>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</si>
  <si>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</si>
  <si>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</si>
  <si>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</si>
  <si>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</si>
  <si>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</si>
  <si>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</si>
  <si>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</si>
  <si>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</si>
  <si>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</si>
  <si>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</si>
  <si>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</si>
  <si>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</si>
  <si>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</si>
  <si>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</si>
  <si>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</si>
  <si>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</si>
  <si>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</si>
  <si>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</si>
  <si>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</t>
  </si>
  <si>
    <t>上年结转安排</t>
  </si>
  <si>
    <t>科目名称</t>
  </si>
  <si>
    <t>一般公共预算拨款</t>
  </si>
  <si>
    <t xml:space="preserve">  机关工资福利支出</t>
  </si>
  <si>
    <t>501</t>
  </si>
  <si>
    <t xml:space="preserve">    工资奖金津补贴</t>
  </si>
  <si>
    <t xml:space="preserve">    社会保障缴费</t>
  </si>
  <si>
    <t xml:space="preserve">    住房公积金</t>
  </si>
  <si>
    <t xml:space="preserve">  机关商品和服务支出</t>
  </si>
  <si>
    <t>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</si>
  <si>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</si>
  <si>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</si>
  <si>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</si>
  <si>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</si>
  <si>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06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</si>
  <si>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</si>
  <si>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</si>
  <si>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</si>
  <si>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</si>
  <si>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</si>
  <si>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</si>
  <si>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机关资本性支出（一）</t>
  </si>
  <si>
    <t>503</t>
  </si>
  <si>
    <t xml:space="preserve">    设备购置</t>
  </si>
  <si>
    <t xml:space="preserve">  对事业单位经常性补助</t>
  </si>
  <si>
    <t>505</t>
  </si>
  <si>
    <t xml:space="preserve">    工资福利支出</t>
  </si>
  <si>
    <t xml:space="preserve">  对个人和家庭的补助</t>
  </si>
  <si>
    <t>509</t>
  </si>
  <si>
    <t xml:space="preserve">    社会福利和救助</t>
  </si>
  <si>
    <t>599</t>
  </si>
  <si>
    <t xml:space="preserve">    其他支出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</si>
  <si>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</si>
  <si>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</si>
  <si>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</si>
  <si>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</si>
  <si>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</si>
  <si>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</si>
  <si>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</si>
  <si>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</si>
  <si>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对企业补助(基本建设)</t>
  </si>
  <si>
    <t>对企业补助</t>
  </si>
  <si>
    <t>对社会保障基金补助</t>
  </si>
  <si>
    <t>其他支出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</si>
  <si>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</si>
  <si>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</si>
  <si>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</si>
  <si>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</si>
  <si>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</si>
  <si>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</si>
  <si>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</si>
  <si>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</si>
  <si>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</si>
  <si>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</si>
  <si>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</si>
  <si>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</si>
  <si>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</si>
  <si>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</si>
  <si>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</si>
  <si>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</si>
  <si>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</si>
  <si>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</si>
  <si>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</si>
  <si>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</si>
  <si>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</si>
  <si>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</si>
  <si>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</si>
  <si>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</si>
  <si>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</si>
  <si>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</si>
  <si>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</si>
  <si>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</si>
  <si>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</si>
  <si>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</si>
  <si>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</si>
  <si>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</si>
  <si>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</si>
  <si>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</si>
  <si>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</si>
  <si>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</si>
  <si>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</si>
  <si>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</si>
  <si>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</si>
  <si>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生活补助</t>
  </si>
  <si>
    <t>奖励金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</si>
  <si>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</si>
  <si>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</si>
  <si>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</si>
  <si>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</si>
  <si>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</si>
  <si>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</si>
  <si>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</si>
  <si>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</si>
  <si>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</si>
  <si>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</si>
  <si>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</si>
  <si>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</si>
  <si>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</si>
  <si>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</si>
  <si>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</si>
  <si>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</si>
  <si>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</si>
  <si>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</si>
  <si>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</si>
  <si>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</si>
  <si>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</si>
  <si>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</si>
  <si>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</si>
  <si>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</si>
  <si>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</si>
  <si>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</si>
  <si>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</si>
  <si>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</si>
  <si>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</si>
  <si>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</si>
  <si>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</si>
  <si>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</si>
  <si>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</si>
  <si>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</si>
  <si>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</si>
  <si>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</si>
  <si>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</si>
  <si>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</si>
  <si>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</si>
  <si>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</si>
  <si>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交通运输支出</t>
  </si>
  <si>
    <t xml:space="preserve">  公路水路运输</t>
  </si>
  <si>
    <t xml:space="preserve">    行政运行</t>
  </si>
  <si>
    <t xml:space="preserve">    一般行政管理事务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</si>
  <si>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</si>
  <si>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</si>
  <si>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</si>
  <si>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</si>
  <si>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</si>
  <si>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</si>
  <si>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</si>
  <si>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</si>
  <si>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</si>
  <si>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</si>
  <si>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 xml:space="preserve">    01</t>
  </si>
  <si>
    <t xml:space="preserve">    基本工资</t>
  </si>
  <si>
    <t xml:space="preserve">    02</t>
  </si>
  <si>
    <t xml:space="preserve">    津贴补贴</t>
  </si>
  <si>
    <t xml:space="preserve">    03</t>
  </si>
  <si>
    <t xml:space="preserve">    奖金</t>
  </si>
  <si>
    <t xml:space="preserve">    07</t>
  </si>
  <si>
    <t xml:space="preserve">    绩效工资</t>
  </si>
  <si>
    <t xml:space="preserve">    08</t>
  </si>
  <si>
    <t xml:space="preserve">    机关事业单位基本养老保险缴费</t>
  </si>
  <si>
    <t xml:space="preserve">    10</t>
  </si>
  <si>
    <t xml:space="preserve">    职工基本医疗保险缴费</t>
  </si>
  <si>
    <t xml:space="preserve">    11</t>
  </si>
  <si>
    <t xml:space="preserve">    公务员医疗补助缴费</t>
  </si>
  <si>
    <t xml:space="preserve">    13</t>
  </si>
  <si>
    <t xml:space="preserve">  302</t>
  </si>
  <si>
    <t xml:space="preserve">  商品和服务支出</t>
  </si>
  <si>
    <t>302</t>
  </si>
  <si>
    <t xml:space="preserve">    办公费</t>
  </si>
  <si>
    <t xml:space="preserve">    04</t>
  </si>
  <si>
    <t xml:space="preserve">    手续费</t>
  </si>
  <si>
    <t xml:space="preserve">    05</t>
  </si>
  <si>
    <t xml:space="preserve">    水费</t>
  </si>
  <si>
    <t xml:space="preserve">    06</t>
  </si>
  <si>
    <t xml:space="preserve">    电费</t>
  </si>
  <si>
    <t xml:space="preserve">    邮电费</t>
  </si>
  <si>
    <t xml:space="preserve">    差旅费</t>
  </si>
  <si>
    <t xml:space="preserve">    28</t>
  </si>
  <si>
    <t xml:space="preserve">    工会经费</t>
  </si>
  <si>
    <t xml:space="preserve">    29</t>
  </si>
  <si>
    <t xml:space="preserve">    福利费</t>
  </si>
  <si>
    <t xml:space="preserve">    39</t>
  </si>
  <si>
    <t xml:space="preserve">    其他交通费用</t>
  </si>
  <si>
    <t xml:space="preserve">    99</t>
  </si>
  <si>
    <t xml:space="preserve">  303</t>
  </si>
  <si>
    <t>303</t>
  </si>
  <si>
    <t xml:space="preserve">    09</t>
  </si>
  <si>
    <t xml:space="preserve">    奖励金</t>
  </si>
  <si>
    <t>表3-2</t>
  </si>
  <si>
    <t>一般公共预算项目支出预算表</t>
  </si>
  <si>
    <t>单位名称（项目）</t>
  </si>
  <si>
    <t xml:space="preserve">    办公设备购置费</t>
  </si>
  <si>
    <t xml:space="preserve">    党建经费</t>
  </si>
  <si>
    <t xml:space="preserve">    道路运输市场发展、整治专项经费</t>
  </si>
  <si>
    <t xml:space="preserve">    国省干线道路病害、桥梁遂道处理专项工作经费</t>
  </si>
  <si>
    <t xml:space="preserve">    交通行业宣传专项经费</t>
  </si>
  <si>
    <t xml:space="preserve">    交通建设管理项目经费</t>
  </si>
  <si>
    <t xml:space="preserve">    交通运输安全专项工作经费</t>
  </si>
  <si>
    <t xml:space="preserve">    交通运输行业管理、纪检监察及政务信息等工作专项经费</t>
  </si>
  <si>
    <t xml:space="preserve">    交通战备管理工作经费</t>
  </si>
  <si>
    <t xml:space="preserve">    物业管理费</t>
  </si>
  <si>
    <t xml:space="preserve">    驻村干部工作经费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</si>
  <si>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</si>
  <si>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</si>
  <si>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</si>
  <si>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</si>
  <si>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</si>
  <si>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</si>
  <si>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</si>
  <si>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</si>
  <si>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</si>
  <si>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</si>
  <si>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</si>
  <si>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</si>
  <si>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</si>
  <si>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</si>
  <si>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</si>
  <si>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本年国有资本经营预算支出预算表</t>
  </si>
  <si>
    <t>表6</t>
  </si>
  <si>
    <t>2020年市级部门预算绩效目标（部门预算）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</si>
  <si>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</si>
  <si>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</si>
  <si>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</si>
  <si>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</si>
  <si>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</si>
  <si>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</si>
  <si>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</si>
  <si>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</si>
  <si>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</si>
  <si>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</si>
  <si>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</si>
  <si>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</si>
  <si>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交通运输安全专项工作经费</t>
  </si>
  <si>
    <t>开展隐患排查，保障全市道路（水路）运输安全。遏制重特大事故，进一步健全“一岗双责”和“管行业必须管安全，管业务必须管安全、管生产经营必须管安全”的工作机制</t>
  </si>
  <si>
    <t>完成时效</t>
  </si>
  <si>
    <t>当年12月底</t>
  </si>
  <si>
    <t>拟达成效</t>
  </si>
  <si>
    <t>强化基础设施建设，进一步推进安保工程和渡改桥工程。</t>
  </si>
  <si>
    <t>社会满意度</t>
  </si>
  <si>
    <t>大于90%</t>
  </si>
  <si>
    <t xml:space="preserve">  </t>
  </si>
  <si>
    <t>质量指标</t>
  </si>
  <si>
    <t>推进安全隐患排查治理制度化、规范化、常态化，督促交通运输企业进一步落实好安全生产主体责任、行业主管部门进一步落实好安全生产监督责任。</t>
  </si>
  <si>
    <t>主要开展工作</t>
  </si>
  <si>
    <t>春运安全检查约15次、汛期安全检查约50次、道路安全检查约20次、全市开展安全生产标准化建设达标考评及安全评估工作约10次，进一步消除安全隐患，减少一般生产安全事故，遏制重特大生产安全事故，确保全市交通运输行业安全生产形势持续平稳。</t>
  </si>
  <si>
    <t>成本测算</t>
  </si>
  <si>
    <t>办公费50千元、邮电费55千千元、差旅费170千元、维修（护）费20千元、其他交通费用70千元、劳务费50千元、其他商品和服务支出185千元</t>
  </si>
  <si>
    <t xml:space="preserve">  交通战备管理工作经费</t>
  </si>
  <si>
    <t>在国家一、二级国防光缆线路周边检查、搬迁协调，国防教育训练基地开展战备钢桥架设演（训）练，国防交通事业，勘察、通信保障、通信业务会务经费、国防交通业务宣传及奖励、战备指挥车辆使用等方面，对民用动力潜力数据库进行更新维护。</t>
  </si>
  <si>
    <t>办公费35千元、印刷费15千元、电费20千元、邮电费45千元、差旅费55千元、维修（护）费10千元、租赁费5千元、培训费15千元、劳务费10千元、其他交通费用50千元、其他商品和服务支出40千元</t>
  </si>
  <si>
    <t>为国防通信、通信业务、交通运输事业发展提供有力保障。</t>
  </si>
  <si>
    <t>后续落实</t>
  </si>
  <si>
    <t>确保国防，军事线路安全的同时保证地方各项工程顺利进行</t>
  </si>
  <si>
    <t>战备钢桥库维护维修费、开展战备钢桥架设演（训）练，遇到特殊情况能快速处理。</t>
  </si>
  <si>
    <t>通过演练，有力提高突发事件紧急处理能力，保障国省干线畅通，确保军队及相关物质快速到达。</t>
  </si>
  <si>
    <t>完成时间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</si>
</sst>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0.0"/>
    <numFmt numFmtId="180" formatCode="#,##0.0000"/>
  </numFmts>
  <fonts count="54">
    <font>
      <sz val="9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b/>
      <sz val="15"/>
      <color indexed="54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42"/>
      <name val="Calibri"/>
      <family val="2"/>
    </font>
    <font>
      <u val="single"/>
      <sz val="11"/>
      <color indexed="3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42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6"/>
      <color rgb="FF000000"/>
      <name val="宋体"/>
      <family val="0"/>
    </font>
    <font>
      <b/>
      <sz val="18"/>
      <color rgb="FF000000"/>
      <name val="黑体"/>
      <family val="0"/>
    </font>
  </fonts>
  <fills count="3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/>
      <bottom>
        <color indexed="63"/>
      </bottom>
    </border>
    <border>
      <left/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35" fillId="6" borderId="0" applyNumberFormat="0" applyBorder="0" applyAlignment="0" applyProtection="0"/>
    <xf numFmtId="176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10" borderId="0" applyNumberFormat="0" applyBorder="0" applyAlignment="0" applyProtection="0"/>
    <xf numFmtId="0" fontId="39" fillId="0" borderId="5" applyNumberFormat="0" applyFill="0" applyAlignment="0" applyProtection="0"/>
    <xf numFmtId="0" fontId="36" fillId="11" borderId="0" applyNumberFormat="0" applyBorder="0" applyAlignment="0" applyProtection="0"/>
    <xf numFmtId="0" fontId="45" fillId="12" borderId="6" applyNumberFormat="0" applyAlignment="0" applyProtection="0"/>
    <xf numFmtId="0" fontId="46" fillId="12" borderId="1" applyNumberFormat="0" applyAlignment="0" applyProtection="0"/>
    <xf numFmtId="0" fontId="47" fillId="13" borderId="7" applyNumberFormat="0" applyAlignment="0" applyProtection="0"/>
    <xf numFmtId="0" fontId="33" fillId="14" borderId="0" applyNumberFormat="0" applyBorder="0" applyAlignment="0" applyProtection="0"/>
    <xf numFmtId="0" fontId="36" fillId="15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right" vertical="center" wrapText="1"/>
    </xf>
    <xf numFmtId="49" fontId="5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9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 horizontal="right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Border="1" applyAlignment="1" applyProtection="1">
      <alignment vertical="center" wrapText="1"/>
      <protection/>
    </xf>
    <xf numFmtId="0" fontId="0" fillId="3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NumberFormat="1" applyFont="1" applyFill="1" applyBorder="1" applyAlignment="1" applyProtection="1">
      <alignment vertical="center" wrapText="1"/>
      <protection/>
    </xf>
    <xf numFmtId="0" fontId="6" fillId="34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5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179" fontId="0" fillId="0" borderId="21" xfId="0" applyNumberFormat="1" applyFont="1" applyBorder="1" applyAlignment="1" applyProtection="1">
      <alignment vertical="center" wrapText="1"/>
      <protection/>
    </xf>
    <xf numFmtId="179" fontId="0" fillId="0" borderId="22" xfId="0" applyNumberFormat="1" applyFont="1" applyBorder="1" applyAlignment="1" applyProtection="1">
      <alignment vertical="center" wrapText="1"/>
      <protection/>
    </xf>
    <xf numFmtId="179" fontId="0" fillId="0" borderId="13" xfId="0" applyNumberFormat="1" applyFont="1" applyBorder="1" applyAlignment="1" applyProtection="1">
      <alignment vertical="center" wrapText="1"/>
      <protection/>
    </xf>
    <xf numFmtId="179" fontId="0" fillId="0" borderId="23" xfId="0" applyNumberFormat="1" applyFont="1" applyBorder="1" applyAlignment="1" applyProtection="1">
      <alignment vertical="center" wrapText="1"/>
      <protection/>
    </xf>
    <xf numFmtId="179" fontId="0" fillId="0" borderId="24" xfId="0" applyNumberFormat="1" applyFont="1" applyBorder="1" applyAlignment="1" applyProtection="1">
      <alignment vertical="center" wrapText="1"/>
      <protection/>
    </xf>
    <xf numFmtId="179" fontId="0" fillId="0" borderId="10" xfId="0" applyNumberFormat="1" applyFont="1" applyBorder="1" applyAlignment="1" applyProtection="1">
      <alignment vertical="center" wrapText="1"/>
      <protection/>
    </xf>
    <xf numFmtId="179" fontId="0" fillId="0" borderId="25" xfId="0" applyNumberFormat="1" applyFont="1" applyBorder="1" applyAlignment="1" applyProtection="1">
      <alignment vertical="center" wrapText="1"/>
      <protection/>
    </xf>
    <xf numFmtId="179" fontId="0" fillId="0" borderId="11" xfId="0" applyNumberFormat="1" applyFont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179" fontId="0" fillId="0" borderId="12" xfId="0" applyNumberFormat="1" applyFont="1" applyBorder="1" applyAlignment="1" applyProtection="1">
      <alignment vertical="center" wrapText="1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6" fillId="34" borderId="0" xfId="0" applyNumberFormat="1" applyFont="1" applyFill="1" applyAlignment="1">
      <alignment/>
    </xf>
    <xf numFmtId="0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20" xfId="0" applyNumberFormat="1" applyFont="1" applyFill="1" applyBorder="1" applyAlignment="1" applyProtection="1">
      <alignment horizontal="center" vertical="center" wrapText="1"/>
      <protection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20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18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18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vertical="center"/>
    </xf>
    <xf numFmtId="179" fontId="1" fillId="0" borderId="30" xfId="15" applyNumberFormat="1" applyFont="1" applyFill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>
      <alignment vertical="center"/>
    </xf>
    <xf numFmtId="179" fontId="1" fillId="0" borderId="32" xfId="15" applyNumberFormat="1" applyFont="1" applyFill="1" applyBorder="1" applyAlignment="1" applyProtection="1">
      <alignment vertical="center" wrapText="1"/>
      <protection/>
    </xf>
    <xf numFmtId="179" fontId="1" fillId="0" borderId="33" xfId="15" applyNumberFormat="1" applyFont="1" applyFill="1" applyBorder="1" applyAlignment="1" applyProtection="1">
      <alignment vertical="center" wrapText="1"/>
      <protection/>
    </xf>
    <xf numFmtId="179" fontId="1" fillId="0" borderId="34" xfId="15" applyNumberFormat="1" applyFont="1" applyFill="1" applyBorder="1" applyAlignment="1" applyProtection="1">
      <alignment vertical="center" wrapText="1"/>
      <protection/>
    </xf>
    <xf numFmtId="179" fontId="1" fillId="0" borderId="35" xfId="15" applyNumberFormat="1" applyFont="1" applyFill="1" applyBorder="1" applyAlignment="1" applyProtection="1">
      <alignment vertical="center" wrapText="1"/>
      <protection/>
    </xf>
    <xf numFmtId="179" fontId="1" fillId="0" borderId="36" xfId="0" applyNumberFormat="1" applyFont="1" applyBorder="1" applyAlignment="1" applyProtection="1">
      <alignment vertical="center" wrapText="1"/>
      <protection/>
    </xf>
    <xf numFmtId="179" fontId="1" fillId="0" borderId="20" xfId="0" applyNumberFormat="1" applyFont="1" applyBorder="1" applyAlignment="1" applyProtection="1">
      <alignment vertical="center" wrapText="1"/>
      <protection/>
    </xf>
    <xf numFmtId="179" fontId="1" fillId="0" borderId="37" xfId="15" applyNumberFormat="1" applyFont="1" applyFill="1" applyBorder="1" applyAlignment="1" applyProtection="1">
      <alignment vertical="center" wrapText="1"/>
      <protection/>
    </xf>
    <xf numFmtId="179" fontId="1" fillId="0" borderId="38" xfId="15" applyNumberFormat="1" applyFont="1" applyFill="1" applyBorder="1" applyAlignment="1" applyProtection="1">
      <alignment vertical="center" wrapText="1"/>
      <protection/>
    </xf>
    <xf numFmtId="179" fontId="1" fillId="0" borderId="39" xfId="0" applyNumberFormat="1" applyFont="1" applyBorder="1" applyAlignment="1" applyProtection="1">
      <alignment vertical="center" wrapText="1"/>
      <protection/>
    </xf>
    <xf numFmtId="179" fontId="1" fillId="0" borderId="40" xfId="15" applyNumberFormat="1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179" fontId="1" fillId="0" borderId="28" xfId="0" applyNumberFormat="1" applyFont="1" applyBorder="1" applyAlignment="1" applyProtection="1">
      <alignment vertical="center" wrapText="1"/>
      <protection/>
    </xf>
    <xf numFmtId="179" fontId="1" fillId="0" borderId="41" xfId="15" applyNumberFormat="1" applyFont="1" applyFill="1" applyBorder="1" applyAlignment="1" applyProtection="1">
      <alignment vertical="center" wrapText="1"/>
      <protection/>
    </xf>
    <xf numFmtId="179" fontId="1" fillId="0" borderId="42" xfId="15" applyNumberFormat="1" applyFont="1" applyFill="1" applyBorder="1" applyAlignment="1" applyProtection="1">
      <alignment vertical="center" wrapText="1"/>
      <protection/>
    </xf>
    <xf numFmtId="179" fontId="1" fillId="0" borderId="43" xfId="15" applyNumberFormat="1" applyFont="1" applyFill="1" applyBorder="1" applyAlignment="1" applyProtection="1">
      <alignment vertical="center" wrapText="1"/>
      <protection/>
    </xf>
    <xf numFmtId="1" fontId="1" fillId="0" borderId="20" xfId="0" applyNumberFormat="1" applyFont="1" applyFill="1" applyBorder="1" applyAlignment="1">
      <alignment vertical="center"/>
    </xf>
    <xf numFmtId="179" fontId="1" fillId="0" borderId="44" xfId="15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>
      <alignment horizontal="center" vertical="center"/>
    </xf>
    <xf numFmtId="179" fontId="1" fillId="0" borderId="35" xfId="15" applyNumberFormat="1" applyFont="1" applyFill="1" applyBorder="1" applyAlignment="1">
      <alignment vertical="center" wrapText="1"/>
    </xf>
    <xf numFmtId="0" fontId="1" fillId="0" borderId="31" xfId="0" applyNumberFormat="1" applyFont="1" applyFill="1" applyBorder="1" applyAlignment="1">
      <alignment horizontal="center" vertical="center"/>
    </xf>
    <xf numFmtId="179" fontId="1" fillId="0" borderId="45" xfId="15" applyNumberFormat="1" applyFont="1" applyFill="1" applyBorder="1" applyAlignment="1">
      <alignment vertical="center" wrapText="1"/>
    </xf>
    <xf numFmtId="179" fontId="1" fillId="0" borderId="17" xfId="15" applyNumberFormat="1" applyFont="1" applyFill="1" applyBorder="1" applyAlignment="1">
      <alignment vertical="center" wrapText="1"/>
    </xf>
    <xf numFmtId="179" fontId="1" fillId="0" borderId="27" xfId="15" applyNumberFormat="1" applyFont="1" applyFill="1" applyBorder="1" applyAlignment="1">
      <alignment vertical="center" wrapText="1"/>
    </xf>
    <xf numFmtId="179" fontId="1" fillId="0" borderId="46" xfId="15" applyNumberFormat="1" applyFont="1" applyFill="1" applyBorder="1" applyAlignment="1">
      <alignment vertical="center" wrapText="1"/>
    </xf>
    <xf numFmtId="179" fontId="1" fillId="0" borderId="36" xfId="0" applyNumberFormat="1" applyFont="1" applyBorder="1" applyAlignment="1">
      <alignment vertical="center" wrapText="1"/>
    </xf>
    <xf numFmtId="179" fontId="1" fillId="0" borderId="35" xfId="0" applyNumberFormat="1" applyFont="1" applyBorder="1" applyAlignment="1">
      <alignment horizontal="right" vertical="center" wrapText="1"/>
    </xf>
    <xf numFmtId="179" fontId="1" fillId="0" borderId="47" xfId="15" applyNumberFormat="1" applyFont="1" applyFill="1" applyBorder="1" applyAlignment="1">
      <alignment vertical="center" wrapText="1"/>
    </xf>
    <xf numFmtId="179" fontId="1" fillId="0" borderId="43" xfId="0" applyNumberFormat="1" applyFont="1" applyBorder="1" applyAlignment="1">
      <alignment horizontal="right" vertical="center" wrapText="1"/>
    </xf>
    <xf numFmtId="179" fontId="1" fillId="0" borderId="48" xfId="15" applyNumberFormat="1" applyFont="1" applyFill="1" applyBorder="1" applyAlignment="1">
      <alignment vertical="center" wrapText="1"/>
    </xf>
    <xf numFmtId="179" fontId="1" fillId="0" borderId="49" xfId="15" applyNumberFormat="1" applyFont="1" applyFill="1" applyBorder="1" applyAlignment="1">
      <alignment vertical="center" wrapText="1"/>
    </xf>
    <xf numFmtId="179" fontId="1" fillId="0" borderId="50" xfId="15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1" fillId="34" borderId="14" xfId="0" applyNumberFormat="1" applyFont="1" applyFill="1" applyBorder="1" applyAlignment="1" applyProtection="1">
      <alignment horizontal="center" vertical="center"/>
      <protection/>
    </xf>
    <xf numFmtId="0" fontId="1" fillId="34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Alignment="1">
      <alignment horizontal="right" vertical="center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179" fontId="0" fillId="0" borderId="43" xfId="0" applyNumberFormat="1" applyFont="1" applyBorder="1" applyAlignment="1" applyProtection="1">
      <alignment vertical="center" wrapText="1"/>
      <protection/>
    </xf>
    <xf numFmtId="0" fontId="9" fillId="34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34" borderId="51" xfId="0" applyNumberFormat="1" applyFont="1" applyFill="1" applyBorder="1" applyAlignment="1" applyProtection="1">
      <alignment horizontal="center" vertical="center" wrapText="1"/>
      <protection/>
    </xf>
    <xf numFmtId="179" fontId="0" fillId="0" borderId="51" xfId="0" applyNumberFormat="1" applyFont="1" applyBorder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179" fontId="1" fillId="0" borderId="52" xfId="0" applyNumberFormat="1" applyFont="1" applyBorder="1" applyAlignment="1" applyProtection="1">
      <alignment vertical="center" wrapText="1"/>
      <protection/>
    </xf>
    <xf numFmtId="179" fontId="1" fillId="0" borderId="53" xfId="0" applyNumberFormat="1" applyFont="1" applyBorder="1" applyAlignment="1" applyProtection="1">
      <alignment vertical="center" wrapText="1"/>
      <protection/>
    </xf>
    <xf numFmtId="179" fontId="1" fillId="0" borderId="54" xfId="0" applyNumberFormat="1" applyFont="1" applyBorder="1" applyAlignment="1" applyProtection="1">
      <alignment vertical="center" wrapText="1"/>
      <protection/>
    </xf>
    <xf numFmtId="179" fontId="1" fillId="0" borderId="38" xfId="0" applyNumberFormat="1" applyFont="1" applyBorder="1" applyAlignment="1" applyProtection="1">
      <alignment vertical="center" wrapText="1"/>
      <protection/>
    </xf>
    <xf numFmtId="179" fontId="1" fillId="0" borderId="42" xfId="0" applyNumberFormat="1" applyFont="1" applyBorder="1" applyAlignment="1" applyProtection="1">
      <alignment vertical="center" wrapText="1"/>
      <protection/>
    </xf>
    <xf numFmtId="179" fontId="1" fillId="0" borderId="55" xfId="0" applyNumberFormat="1" applyFont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>
      <alignment vertical="center"/>
    </xf>
    <xf numFmtId="179" fontId="1" fillId="0" borderId="46" xfId="0" applyNumberFormat="1" applyFont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>
      <alignment vertical="center"/>
    </xf>
    <xf numFmtId="179" fontId="1" fillId="0" borderId="37" xfId="0" applyNumberFormat="1" applyFont="1" applyBorder="1" applyAlignment="1" applyProtection="1">
      <alignment vertical="center" wrapText="1"/>
      <protection/>
    </xf>
    <xf numFmtId="179" fontId="1" fillId="0" borderId="35" xfId="0" applyNumberFormat="1" applyFont="1" applyBorder="1" applyAlignment="1" applyProtection="1">
      <alignment vertical="center" wrapText="1"/>
      <protection/>
    </xf>
    <xf numFmtId="179" fontId="1" fillId="0" borderId="44" xfId="0" applyNumberFormat="1" applyFont="1" applyBorder="1" applyAlignment="1">
      <alignment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179" fontId="1" fillId="0" borderId="41" xfId="0" applyNumberFormat="1" applyFont="1" applyBorder="1" applyAlignment="1">
      <alignment vertical="center" wrapText="1"/>
    </xf>
    <xf numFmtId="179" fontId="1" fillId="0" borderId="35" xfId="0" applyNumberFormat="1" applyFont="1" applyBorder="1" applyAlignment="1">
      <alignment vertical="center" wrapText="1"/>
    </xf>
    <xf numFmtId="179" fontId="1" fillId="0" borderId="41" xfId="0" applyNumberFormat="1" applyFont="1" applyBorder="1" applyAlignment="1" applyProtection="1">
      <alignment vertical="center" wrapText="1"/>
      <protection/>
    </xf>
    <xf numFmtId="179" fontId="1" fillId="0" borderId="46" xfId="0" applyNumberFormat="1" applyFont="1" applyBorder="1" applyAlignment="1">
      <alignment horizontal="right" vertical="center" wrapText="1"/>
    </xf>
    <xf numFmtId="179" fontId="1" fillId="0" borderId="50" xfId="0" applyNumberFormat="1" applyFont="1" applyBorder="1" applyAlignment="1">
      <alignment horizontal="right" vertical="center" wrapText="1"/>
    </xf>
    <xf numFmtId="179" fontId="1" fillId="0" borderId="43" xfId="0" applyNumberFormat="1" applyFont="1" applyBorder="1" applyAlignment="1">
      <alignment vertical="center" wrapText="1"/>
    </xf>
    <xf numFmtId="180" fontId="11" fillId="0" borderId="0" xfId="0" applyNumberFormat="1" applyFont="1" applyFill="1" applyAlignment="1" applyProtection="1">
      <alignment horizontal="center" vertical="center"/>
      <protection/>
    </xf>
    <xf numFmtId="1" fontId="12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5"/>
  <sheetViews>
    <sheetView showGridLines="0" showZeros="0" workbookViewId="0" topLeftCell="A1">
      <selection activeCell="A5" sqref="A5"/>
    </sheetView>
  </sheetViews>
  <sheetFormatPr defaultColWidth="9.33203125" defaultRowHeight="11.25"/>
  <cols>
    <col min="1" max="1" width="163.83203125" style="0" customWidth="1"/>
  </cols>
  <sheetData>
    <row r="1" ht="28.5" customHeight="1"/>
    <row r="2" ht="101.25" customHeight="1">
      <c r="A2" s="181" t="s">
        <v>0</v>
      </c>
    </row>
    <row r="3" ht="97.5" customHeight="1">
      <c r="A3" s="182" t="s">
        <v>1</v>
      </c>
    </row>
    <row r="4" ht="97.5" customHeight="1">
      <c r="A4" s="183"/>
    </row>
    <row r="5" ht="82.5" customHeight="1">
      <c r="A5" s="184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6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16" t="s">
        <v>346</v>
      </c>
    </row>
    <row r="2" spans="1:8" ht="19.5" customHeight="1">
      <c r="A2" s="13" t="s">
        <v>347</v>
      </c>
      <c r="B2" s="13"/>
      <c r="C2" s="13"/>
      <c r="D2" s="13"/>
      <c r="E2" s="13"/>
      <c r="F2" s="13"/>
      <c r="G2" s="13"/>
      <c r="H2" s="13"/>
    </row>
    <row r="3" spans="1:8" ht="19.5" customHeight="1">
      <c r="A3" s="15"/>
      <c r="B3" s="45"/>
      <c r="C3" s="45"/>
      <c r="D3" s="45"/>
      <c r="E3" s="45"/>
      <c r="F3" s="45"/>
      <c r="G3" s="45"/>
      <c r="H3" s="16" t="s">
        <v>5</v>
      </c>
    </row>
    <row r="4" spans="1:8" ht="19.5" customHeight="1">
      <c r="A4" s="24" t="s">
        <v>348</v>
      </c>
      <c r="B4" s="24" t="s">
        <v>349</v>
      </c>
      <c r="C4" s="21" t="s">
        <v>350</v>
      </c>
      <c r="D4" s="21"/>
      <c r="E4" s="29"/>
      <c r="F4" s="29"/>
      <c r="G4" s="29"/>
      <c r="H4" s="21"/>
    </row>
    <row r="5" spans="1:8" ht="19.5" customHeight="1">
      <c r="A5" s="24"/>
      <c r="B5" s="24"/>
      <c r="C5" s="46" t="s">
        <v>56</v>
      </c>
      <c r="D5" s="47" t="s">
        <v>219</v>
      </c>
      <c r="E5" s="48" t="s">
        <v>351</v>
      </c>
      <c r="F5" s="49"/>
      <c r="G5" s="50"/>
      <c r="H5" s="51" t="s">
        <v>224</v>
      </c>
    </row>
    <row r="6" spans="1:8" ht="19.5" customHeight="1">
      <c r="A6" s="28"/>
      <c r="B6" s="28"/>
      <c r="C6" s="52"/>
      <c r="D6" s="28"/>
      <c r="E6" s="53" t="s">
        <v>71</v>
      </c>
      <c r="F6" s="53" t="s">
        <v>352</v>
      </c>
      <c r="G6" s="53" t="s">
        <v>353</v>
      </c>
      <c r="H6" s="27"/>
    </row>
    <row r="7" spans="1:8" ht="19.5" customHeight="1">
      <c r="A7" s="54" t="s">
        <v>22</v>
      </c>
      <c r="B7" s="55" t="s">
        <v>56</v>
      </c>
      <c r="C7" s="56">
        <f>SUM(D7,F7:H7)</f>
        <v>11.8</v>
      </c>
      <c r="D7" s="58">
        <v>0</v>
      </c>
      <c r="E7" s="59">
        <f>SUM(F7:G7)</f>
        <v>5.8</v>
      </c>
      <c r="F7" s="57">
        <v>0</v>
      </c>
      <c r="G7" s="62">
        <v>5.8</v>
      </c>
      <c r="H7" s="63">
        <v>6</v>
      </c>
    </row>
    <row r="8" spans="1:8" ht="19.5" customHeight="1">
      <c r="A8" s="54" t="s">
        <v>79</v>
      </c>
      <c r="B8" s="55" t="s">
        <v>0</v>
      </c>
      <c r="C8" s="56">
        <f>SUM(D8,F8:H8)</f>
        <v>11.8</v>
      </c>
      <c r="D8" s="58">
        <v>0</v>
      </c>
      <c r="E8" s="59">
        <f>SUM(F8:G8)</f>
        <v>5.8</v>
      </c>
      <c r="F8" s="57">
        <v>0</v>
      </c>
      <c r="G8" s="62">
        <v>5.8</v>
      </c>
      <c r="H8" s="63">
        <v>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3" width="4.16015625" style="0" customWidth="1"/>
    <col min="4" max="4" width="12.66015625" style="0" customWidth="1"/>
    <col min="5" max="5" width="69.16015625" style="0" customWidth="1"/>
    <col min="6" max="8" width="20.33203125" style="0" customWidth="1"/>
    <col min="9" max="245" width="8" style="0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354</v>
      </c>
    </row>
    <row r="2" spans="1:8" ht="19.5" customHeight="1">
      <c r="A2" s="13" t="s">
        <v>355</v>
      </c>
      <c r="B2" s="13"/>
      <c r="C2" s="13"/>
      <c r="D2" s="13"/>
      <c r="E2" s="13"/>
      <c r="F2" s="13"/>
      <c r="G2" s="13"/>
      <c r="H2" s="13"/>
    </row>
    <row r="3" spans="1:8" ht="19.5" customHeight="1">
      <c r="A3" s="14" t="s">
        <v>22</v>
      </c>
      <c r="B3" s="14"/>
      <c r="C3" s="14"/>
      <c r="D3" s="14"/>
      <c r="E3" s="14"/>
      <c r="F3" s="15"/>
      <c r="G3" s="15"/>
      <c r="H3" s="16" t="s">
        <v>5</v>
      </c>
    </row>
    <row r="4" spans="1:8" ht="19.5" customHeight="1">
      <c r="A4" s="17" t="s">
        <v>55</v>
      </c>
      <c r="B4" s="18"/>
      <c r="C4" s="18"/>
      <c r="D4" s="18"/>
      <c r="E4" s="19"/>
      <c r="F4" s="20" t="s">
        <v>356</v>
      </c>
      <c r="G4" s="21"/>
      <c r="H4" s="21"/>
    </row>
    <row r="5" spans="1:8" ht="19.5" customHeight="1">
      <c r="A5" s="17" t="s">
        <v>66</v>
      </c>
      <c r="B5" s="18"/>
      <c r="C5" s="19"/>
      <c r="D5" s="22" t="s">
        <v>67</v>
      </c>
      <c r="E5" s="23" t="s">
        <v>106</v>
      </c>
      <c r="F5" s="24" t="s">
        <v>56</v>
      </c>
      <c r="G5" s="24" t="s">
        <v>99</v>
      </c>
      <c r="H5" s="21" t="s">
        <v>100</v>
      </c>
    </row>
    <row r="6" spans="1:8" ht="19.5" customHeight="1">
      <c r="A6" s="25" t="s">
        <v>74</v>
      </c>
      <c r="B6" s="26" t="s">
        <v>75</v>
      </c>
      <c r="C6" s="26" t="s">
        <v>76</v>
      </c>
      <c r="D6" s="27"/>
      <c r="E6" s="28"/>
      <c r="F6" s="28"/>
      <c r="G6" s="28"/>
      <c r="H6" s="29"/>
    </row>
    <row r="7" spans="1:8" ht="19.5" customHeight="1">
      <c r="A7" s="54" t="s">
        <v>22</v>
      </c>
      <c r="B7" s="54" t="s">
        <v>22</v>
      </c>
      <c r="C7" s="54" t="s">
        <v>22</v>
      </c>
      <c r="D7" s="54" t="s">
        <v>22</v>
      </c>
      <c r="E7" s="55" t="s">
        <v>22</v>
      </c>
      <c r="F7" s="61">
        <f aca="true" t="shared" si="0" ref="F7:F16">SUM(G7:H7)</f>
        <v>0</v>
      </c>
      <c r="G7" s="61" t="s">
        <v>22</v>
      </c>
      <c r="H7" s="61" t="s">
        <v>22</v>
      </c>
    </row>
    <row r="8" spans="1:8" ht="19.5" customHeight="1">
      <c r="A8" s="54" t="s">
        <v>22</v>
      </c>
      <c r="B8" s="54" t="s">
        <v>22</v>
      </c>
      <c r="C8" s="54" t="s">
        <v>22</v>
      </c>
      <c r="D8" s="54" t="s">
        <v>22</v>
      </c>
      <c r="E8" s="55" t="s">
        <v>22</v>
      </c>
      <c r="F8" s="61">
        <f t="shared" si="0"/>
        <v>0</v>
      </c>
      <c r="G8" s="61" t="s">
        <v>22</v>
      </c>
      <c r="H8" s="61" t="s">
        <v>22</v>
      </c>
    </row>
    <row r="9" spans="1:8" ht="19.5" customHeight="1">
      <c r="A9" s="54" t="s">
        <v>22</v>
      </c>
      <c r="B9" s="54" t="s">
        <v>22</v>
      </c>
      <c r="C9" s="54" t="s">
        <v>22</v>
      </c>
      <c r="D9" s="54" t="s">
        <v>22</v>
      </c>
      <c r="E9" s="55" t="s">
        <v>22</v>
      </c>
      <c r="F9" s="61">
        <f t="shared" si="0"/>
        <v>0</v>
      </c>
      <c r="G9" s="61" t="s">
        <v>22</v>
      </c>
      <c r="H9" s="61" t="s">
        <v>22</v>
      </c>
    </row>
    <row r="10" spans="1:8" ht="19.5" customHeight="1">
      <c r="A10" s="54" t="s">
        <v>22</v>
      </c>
      <c r="B10" s="54" t="s">
        <v>22</v>
      </c>
      <c r="C10" s="54" t="s">
        <v>22</v>
      </c>
      <c r="D10" s="54" t="s">
        <v>22</v>
      </c>
      <c r="E10" s="55" t="s">
        <v>22</v>
      </c>
      <c r="F10" s="61">
        <f t="shared" si="0"/>
        <v>0</v>
      </c>
      <c r="G10" s="61" t="s">
        <v>22</v>
      </c>
      <c r="H10" s="61" t="s">
        <v>22</v>
      </c>
    </row>
    <row r="11" spans="1:8" ht="19.5" customHeight="1">
      <c r="A11" s="54" t="s">
        <v>22</v>
      </c>
      <c r="B11" s="54" t="s">
        <v>22</v>
      </c>
      <c r="C11" s="54" t="s">
        <v>22</v>
      </c>
      <c r="D11" s="54" t="s">
        <v>22</v>
      </c>
      <c r="E11" s="55" t="s">
        <v>22</v>
      </c>
      <c r="F11" s="61">
        <f t="shared" si="0"/>
        <v>0</v>
      </c>
      <c r="G11" s="61" t="s">
        <v>22</v>
      </c>
      <c r="H11" s="61" t="s">
        <v>22</v>
      </c>
    </row>
    <row r="12" spans="1:8" ht="19.5" customHeight="1">
      <c r="A12" s="54" t="s">
        <v>22</v>
      </c>
      <c r="B12" s="54" t="s">
        <v>22</v>
      </c>
      <c r="C12" s="54" t="s">
        <v>22</v>
      </c>
      <c r="D12" s="54" t="s">
        <v>22</v>
      </c>
      <c r="E12" s="55" t="s">
        <v>22</v>
      </c>
      <c r="F12" s="61">
        <f t="shared" si="0"/>
        <v>0</v>
      </c>
      <c r="G12" s="61" t="s">
        <v>22</v>
      </c>
      <c r="H12" s="61" t="s">
        <v>22</v>
      </c>
    </row>
    <row r="13" spans="1:8" ht="19.5" customHeight="1">
      <c r="A13" s="54" t="s">
        <v>22</v>
      </c>
      <c r="B13" s="54" t="s">
        <v>22</v>
      </c>
      <c r="C13" s="54" t="s">
        <v>22</v>
      </c>
      <c r="D13" s="54" t="s">
        <v>22</v>
      </c>
      <c r="E13" s="55" t="s">
        <v>22</v>
      </c>
      <c r="F13" s="61">
        <f t="shared" si="0"/>
        <v>0</v>
      </c>
      <c r="G13" s="61" t="s">
        <v>22</v>
      </c>
      <c r="H13" s="61" t="s">
        <v>22</v>
      </c>
    </row>
    <row r="14" spans="1:8" ht="19.5" customHeight="1">
      <c r="A14" s="54" t="s">
        <v>22</v>
      </c>
      <c r="B14" s="54" t="s">
        <v>22</v>
      </c>
      <c r="C14" s="54" t="s">
        <v>22</v>
      </c>
      <c r="D14" s="54" t="s">
        <v>22</v>
      </c>
      <c r="E14" s="55" t="s">
        <v>22</v>
      </c>
      <c r="F14" s="61">
        <f t="shared" si="0"/>
        <v>0</v>
      </c>
      <c r="G14" s="61" t="s">
        <v>22</v>
      </c>
      <c r="H14" s="61" t="s">
        <v>22</v>
      </c>
    </row>
    <row r="15" spans="1:8" ht="19.5" customHeight="1">
      <c r="A15" s="54" t="s">
        <v>22</v>
      </c>
      <c r="B15" s="54" t="s">
        <v>22</v>
      </c>
      <c r="C15" s="54" t="s">
        <v>22</v>
      </c>
      <c r="D15" s="54" t="s">
        <v>22</v>
      </c>
      <c r="E15" s="55" t="s">
        <v>22</v>
      </c>
      <c r="F15" s="61">
        <f t="shared" si="0"/>
        <v>0</v>
      </c>
      <c r="G15" s="61" t="s">
        <v>22</v>
      </c>
      <c r="H15" s="61" t="s">
        <v>22</v>
      </c>
    </row>
    <row r="16" spans="1:8" ht="19.5" customHeight="1">
      <c r="A16" s="54" t="s">
        <v>22</v>
      </c>
      <c r="B16" s="54" t="s">
        <v>22</v>
      </c>
      <c r="C16" s="54" t="s">
        <v>22</v>
      </c>
      <c r="D16" s="54" t="s">
        <v>22</v>
      </c>
      <c r="E16" s="55" t="s">
        <v>22</v>
      </c>
      <c r="F16" s="61">
        <f t="shared" si="0"/>
        <v>0</v>
      </c>
      <c r="G16" s="61" t="s">
        <v>22</v>
      </c>
      <c r="H16" s="61" t="s">
        <v>22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75" right="0.75" top="1" bottom="1" header="0.5" footer="0.5"/>
  <pageSetup errors="blank" fitToHeight="1" fitToWidth="1" horizontalDpi="600" verticalDpi="600" orientation="landscape" paperSize="9" scale="1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3.66015625" style="0" customWidth="1"/>
    <col min="2" max="2" width="47" style="0" customWidth="1"/>
    <col min="3" max="8" width="19.33203125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16" t="s">
        <v>357</v>
      </c>
    </row>
    <row r="2" spans="1:8" ht="19.5" customHeight="1">
      <c r="A2" s="44" t="s">
        <v>358</v>
      </c>
      <c r="B2" s="44"/>
      <c r="C2" s="44"/>
      <c r="D2" s="44"/>
      <c r="E2" s="44"/>
      <c r="F2" s="44"/>
      <c r="G2" s="44"/>
      <c r="H2" s="44"/>
    </row>
    <row r="3" spans="1:8" ht="19.5" customHeight="1">
      <c r="A3" s="15" t="s">
        <v>22</v>
      </c>
      <c r="B3" s="45"/>
      <c r="C3" s="45"/>
      <c r="D3" s="45"/>
      <c r="E3" s="45"/>
      <c r="F3" s="45"/>
      <c r="G3" s="45"/>
      <c r="H3" s="16" t="s">
        <v>5</v>
      </c>
    </row>
    <row r="4" spans="1:8" ht="19.5" customHeight="1">
      <c r="A4" s="24" t="s">
        <v>348</v>
      </c>
      <c r="B4" s="24" t="s">
        <v>349</v>
      </c>
      <c r="C4" s="21" t="s">
        <v>350</v>
      </c>
      <c r="D4" s="21"/>
      <c r="E4" s="29"/>
      <c r="F4" s="29"/>
      <c r="G4" s="29"/>
      <c r="H4" s="21"/>
    </row>
    <row r="5" spans="1:8" ht="19.5" customHeight="1">
      <c r="A5" s="24"/>
      <c r="B5" s="24"/>
      <c r="C5" s="46" t="s">
        <v>56</v>
      </c>
      <c r="D5" s="47" t="s">
        <v>219</v>
      </c>
      <c r="E5" s="48" t="s">
        <v>351</v>
      </c>
      <c r="F5" s="49"/>
      <c r="G5" s="50"/>
      <c r="H5" s="51" t="s">
        <v>224</v>
      </c>
    </row>
    <row r="6" spans="1:8" ht="19.5" customHeight="1">
      <c r="A6" s="28"/>
      <c r="B6" s="28"/>
      <c r="C6" s="52"/>
      <c r="D6" s="28"/>
      <c r="E6" s="53" t="s">
        <v>71</v>
      </c>
      <c r="F6" s="53" t="s">
        <v>352</v>
      </c>
      <c r="G6" s="53" t="s">
        <v>353</v>
      </c>
      <c r="H6" s="27"/>
    </row>
    <row r="7" spans="1:8" ht="19.5" customHeight="1">
      <c r="A7" s="54" t="s">
        <v>22</v>
      </c>
      <c r="B7" s="55" t="s">
        <v>22</v>
      </c>
      <c r="C7" s="56">
        <f aca="true" t="shared" si="0" ref="C7:C16">SUM(D7,F7:H7)</f>
        <v>0</v>
      </c>
      <c r="D7" s="57" t="s">
        <v>22</v>
      </c>
      <c r="E7" s="58">
        <f aca="true" t="shared" si="1" ref="E7:E16">SUM(F7:G7)</f>
        <v>0</v>
      </c>
      <c r="F7" s="59" t="s">
        <v>22</v>
      </c>
      <c r="G7" s="59" t="s">
        <v>22</v>
      </c>
      <c r="H7" s="60" t="s">
        <v>22</v>
      </c>
    </row>
    <row r="8" spans="1:8" ht="19.5" customHeight="1">
      <c r="A8" s="54" t="s">
        <v>22</v>
      </c>
      <c r="B8" s="55" t="s">
        <v>22</v>
      </c>
      <c r="C8" s="56">
        <f t="shared" si="0"/>
        <v>0</v>
      </c>
      <c r="D8" s="57" t="s">
        <v>22</v>
      </c>
      <c r="E8" s="58">
        <f t="shared" si="1"/>
        <v>0</v>
      </c>
      <c r="F8" s="59" t="s">
        <v>22</v>
      </c>
      <c r="G8" s="59" t="s">
        <v>22</v>
      </c>
      <c r="H8" s="60" t="s">
        <v>22</v>
      </c>
    </row>
    <row r="9" spans="1:8" ht="19.5" customHeight="1">
      <c r="A9" s="54" t="s">
        <v>22</v>
      </c>
      <c r="B9" s="55" t="s">
        <v>22</v>
      </c>
      <c r="C9" s="56">
        <f t="shared" si="0"/>
        <v>0</v>
      </c>
      <c r="D9" s="57" t="s">
        <v>22</v>
      </c>
      <c r="E9" s="58">
        <f t="shared" si="1"/>
        <v>0</v>
      </c>
      <c r="F9" s="59" t="s">
        <v>22</v>
      </c>
      <c r="G9" s="59" t="s">
        <v>22</v>
      </c>
      <c r="H9" s="60" t="s">
        <v>22</v>
      </c>
    </row>
    <row r="10" spans="1:8" ht="19.5" customHeight="1">
      <c r="A10" s="54" t="s">
        <v>22</v>
      </c>
      <c r="B10" s="55" t="s">
        <v>22</v>
      </c>
      <c r="C10" s="56">
        <f t="shared" si="0"/>
        <v>0</v>
      </c>
      <c r="D10" s="57" t="s">
        <v>22</v>
      </c>
      <c r="E10" s="58">
        <f t="shared" si="1"/>
        <v>0</v>
      </c>
      <c r="F10" s="59" t="s">
        <v>22</v>
      </c>
      <c r="G10" s="59" t="s">
        <v>22</v>
      </c>
      <c r="H10" s="60" t="s">
        <v>22</v>
      </c>
    </row>
    <row r="11" spans="1:8" ht="19.5" customHeight="1">
      <c r="A11" s="54" t="s">
        <v>22</v>
      </c>
      <c r="B11" s="55" t="s">
        <v>22</v>
      </c>
      <c r="C11" s="56">
        <f t="shared" si="0"/>
        <v>0</v>
      </c>
      <c r="D11" s="57" t="s">
        <v>22</v>
      </c>
      <c r="E11" s="58">
        <f t="shared" si="1"/>
        <v>0</v>
      </c>
      <c r="F11" s="59" t="s">
        <v>22</v>
      </c>
      <c r="G11" s="59" t="s">
        <v>22</v>
      </c>
      <c r="H11" s="60" t="s">
        <v>22</v>
      </c>
    </row>
    <row r="12" spans="1:8" ht="19.5" customHeight="1">
      <c r="A12" s="54" t="s">
        <v>22</v>
      </c>
      <c r="B12" s="55" t="s">
        <v>22</v>
      </c>
      <c r="C12" s="56">
        <f t="shared" si="0"/>
        <v>0</v>
      </c>
      <c r="D12" s="57" t="s">
        <v>22</v>
      </c>
      <c r="E12" s="58">
        <f t="shared" si="1"/>
        <v>0</v>
      </c>
      <c r="F12" s="59" t="s">
        <v>22</v>
      </c>
      <c r="G12" s="59" t="s">
        <v>22</v>
      </c>
      <c r="H12" s="60" t="s">
        <v>22</v>
      </c>
    </row>
    <row r="13" spans="1:8" ht="19.5" customHeight="1">
      <c r="A13" s="54" t="s">
        <v>22</v>
      </c>
      <c r="B13" s="55" t="s">
        <v>22</v>
      </c>
      <c r="C13" s="56">
        <f t="shared" si="0"/>
        <v>0</v>
      </c>
      <c r="D13" s="57" t="s">
        <v>22</v>
      </c>
      <c r="E13" s="58">
        <f t="shared" si="1"/>
        <v>0</v>
      </c>
      <c r="F13" s="59" t="s">
        <v>22</v>
      </c>
      <c r="G13" s="59" t="s">
        <v>22</v>
      </c>
      <c r="H13" s="60" t="s">
        <v>22</v>
      </c>
    </row>
    <row r="14" spans="1:8" ht="19.5" customHeight="1">
      <c r="A14" s="54" t="s">
        <v>22</v>
      </c>
      <c r="B14" s="55" t="s">
        <v>22</v>
      </c>
      <c r="C14" s="56">
        <f t="shared" si="0"/>
        <v>0</v>
      </c>
      <c r="D14" s="57" t="s">
        <v>22</v>
      </c>
      <c r="E14" s="58">
        <f t="shared" si="1"/>
        <v>0</v>
      </c>
      <c r="F14" s="59" t="s">
        <v>22</v>
      </c>
      <c r="G14" s="59" t="s">
        <v>22</v>
      </c>
      <c r="H14" s="60" t="s">
        <v>22</v>
      </c>
    </row>
    <row r="15" spans="1:8" ht="19.5" customHeight="1">
      <c r="A15" s="54" t="s">
        <v>22</v>
      </c>
      <c r="B15" s="55" t="s">
        <v>22</v>
      </c>
      <c r="C15" s="56">
        <f t="shared" si="0"/>
        <v>0</v>
      </c>
      <c r="D15" s="57" t="s">
        <v>22</v>
      </c>
      <c r="E15" s="58">
        <f t="shared" si="1"/>
        <v>0</v>
      </c>
      <c r="F15" s="59" t="s">
        <v>22</v>
      </c>
      <c r="G15" s="59" t="s">
        <v>22</v>
      </c>
      <c r="H15" s="60" t="s">
        <v>22</v>
      </c>
    </row>
    <row r="16" spans="1:8" ht="19.5" customHeight="1">
      <c r="A16" s="54" t="s">
        <v>22</v>
      </c>
      <c r="B16" s="55" t="s">
        <v>22</v>
      </c>
      <c r="C16" s="56">
        <f t="shared" si="0"/>
        <v>0</v>
      </c>
      <c r="D16" s="57" t="s">
        <v>22</v>
      </c>
      <c r="E16" s="58">
        <f t="shared" si="1"/>
        <v>0</v>
      </c>
      <c r="F16" s="59" t="s">
        <v>22</v>
      </c>
      <c r="G16" s="59" t="s">
        <v>22</v>
      </c>
      <c r="H16" s="60" t="s">
        <v>22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9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F8" sqref="F8"/>
    </sheetView>
  </sheetViews>
  <sheetFormatPr defaultColWidth="9.33203125" defaultRowHeight="19.5" customHeight="1"/>
  <cols>
    <col min="1" max="3" width="7.33203125" style="0" customWidth="1"/>
    <col min="4" max="4" width="15.16015625" style="0" customWidth="1"/>
    <col min="5" max="5" width="54.33203125" style="0" customWidth="1"/>
    <col min="6" max="8" width="21.33203125" style="0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359</v>
      </c>
    </row>
    <row r="2" spans="1:8" ht="19.5" customHeight="1">
      <c r="A2" s="13" t="s">
        <v>360</v>
      </c>
      <c r="B2" s="13"/>
      <c r="C2" s="13"/>
      <c r="D2" s="13"/>
      <c r="E2" s="13"/>
      <c r="F2" s="13"/>
      <c r="G2" s="13"/>
      <c r="H2" s="13"/>
    </row>
    <row r="3" spans="1:8" ht="19.5" customHeight="1">
      <c r="A3" s="14" t="s">
        <v>22</v>
      </c>
      <c r="B3" s="14"/>
      <c r="C3" s="14"/>
      <c r="D3" s="14"/>
      <c r="E3" s="14"/>
      <c r="F3" s="15"/>
      <c r="G3" s="15"/>
      <c r="H3" s="16" t="s">
        <v>5</v>
      </c>
    </row>
    <row r="4" spans="1:8" ht="19.5" customHeight="1">
      <c r="A4" s="17" t="s">
        <v>55</v>
      </c>
      <c r="B4" s="18"/>
      <c r="C4" s="18"/>
      <c r="D4" s="18"/>
      <c r="E4" s="19"/>
      <c r="F4" s="20" t="s">
        <v>361</v>
      </c>
      <c r="G4" s="21"/>
      <c r="H4" s="21"/>
    </row>
    <row r="5" spans="1:8" ht="19.5" customHeight="1">
      <c r="A5" s="17" t="s">
        <v>66</v>
      </c>
      <c r="B5" s="18"/>
      <c r="C5" s="19"/>
      <c r="D5" s="22" t="s">
        <v>67</v>
      </c>
      <c r="E5" s="23" t="s">
        <v>106</v>
      </c>
      <c r="F5" s="24" t="s">
        <v>56</v>
      </c>
      <c r="G5" s="24" t="s">
        <v>99</v>
      </c>
      <c r="H5" s="21" t="s">
        <v>100</v>
      </c>
    </row>
    <row r="6" spans="1:8" ht="19.5" customHeight="1">
      <c r="A6" s="25" t="s">
        <v>74</v>
      </c>
      <c r="B6" s="26" t="s">
        <v>75</v>
      </c>
      <c r="C6" s="26" t="s">
        <v>76</v>
      </c>
      <c r="D6" s="27"/>
      <c r="E6" s="28"/>
      <c r="F6" s="28"/>
      <c r="G6" s="28"/>
      <c r="H6" s="29"/>
    </row>
    <row r="7" spans="1:8" ht="19.5" customHeight="1">
      <c r="A7" s="30"/>
      <c r="B7" s="30"/>
      <c r="C7" s="30"/>
      <c r="D7" s="30"/>
      <c r="E7" s="30"/>
      <c r="F7" s="31"/>
      <c r="G7" s="31"/>
      <c r="H7" s="31"/>
    </row>
    <row r="8" spans="1:8" ht="19.5" customHeight="1">
      <c r="A8" s="32"/>
      <c r="B8" s="33"/>
      <c r="C8" s="33"/>
      <c r="D8" s="34"/>
      <c r="E8" s="34"/>
      <c r="F8" s="34"/>
      <c r="G8" s="34"/>
      <c r="H8" s="34"/>
    </row>
    <row r="9" spans="1:8" ht="19.5" customHeight="1">
      <c r="A9" s="32"/>
      <c r="B9" s="33"/>
      <c r="C9" s="33"/>
      <c r="D9" s="33"/>
      <c r="E9" s="33"/>
      <c r="F9" s="32"/>
      <c r="G9" s="33"/>
      <c r="H9" s="34"/>
    </row>
    <row r="10" spans="1:8" ht="19.5" customHeight="1">
      <c r="A10" s="32"/>
      <c r="B10" s="32"/>
      <c r="C10" s="32"/>
      <c r="D10" s="34"/>
      <c r="E10" s="34"/>
      <c r="F10" s="34"/>
      <c r="G10" s="34"/>
      <c r="H10" s="34"/>
    </row>
    <row r="11" spans="1:8" ht="19.5" customHeight="1">
      <c r="A11" s="32"/>
      <c r="B11" s="32"/>
      <c r="C11" s="32"/>
      <c r="D11" s="34"/>
      <c r="E11" s="34"/>
      <c r="F11" s="34"/>
      <c r="G11" s="34"/>
      <c r="H11" s="34"/>
    </row>
    <row r="12" spans="1:8" ht="19.5" customHeight="1">
      <c r="A12" s="32"/>
      <c r="B12" s="32"/>
      <c r="C12" s="32"/>
      <c r="D12" s="33"/>
      <c r="E12" s="33"/>
      <c r="F12" s="32"/>
      <c r="G12" s="33"/>
      <c r="H12" s="34"/>
    </row>
    <row r="13" spans="1:8" ht="19.5" customHeight="1">
      <c r="A13" s="32"/>
      <c r="B13" s="32"/>
      <c r="C13" s="32"/>
      <c r="D13" s="34"/>
      <c r="E13" s="34"/>
      <c r="F13" s="34"/>
      <c r="G13" s="34"/>
      <c r="H13" s="34"/>
    </row>
    <row r="14" spans="1:8" ht="19.5" customHeight="1">
      <c r="A14" s="32"/>
      <c r="B14" s="32"/>
      <c r="C14" s="32"/>
      <c r="D14" s="34"/>
      <c r="E14" s="34"/>
      <c r="F14" s="34"/>
      <c r="G14" s="34"/>
      <c r="H14" s="34"/>
    </row>
    <row r="15" spans="1:8" ht="19.5" customHeight="1">
      <c r="A15" s="32"/>
      <c r="B15" s="32"/>
      <c r="C15" s="32"/>
      <c r="D15" s="32"/>
      <c r="E15" s="33"/>
      <c r="F15" s="32"/>
      <c r="G15" s="32"/>
      <c r="H15" s="34"/>
    </row>
    <row r="16" spans="1:8" ht="19.5" customHeight="1">
      <c r="A16" s="32"/>
      <c r="B16" s="32"/>
      <c r="C16" s="32"/>
      <c r="D16" s="32"/>
      <c r="E16" s="35"/>
      <c r="F16" s="36"/>
      <c r="G16" s="36"/>
      <c r="H16" s="34"/>
    </row>
    <row r="17" spans="1:8" ht="19.5" customHeight="1">
      <c r="A17" s="32"/>
      <c r="B17" s="32"/>
      <c r="C17" s="32"/>
      <c r="D17" s="32"/>
      <c r="E17" s="35"/>
      <c r="F17" s="35"/>
      <c r="G17" s="36"/>
      <c r="H17" s="34"/>
    </row>
    <row r="18" spans="1:8" ht="19.5" customHeight="1">
      <c r="A18" s="32"/>
      <c r="B18" s="32"/>
      <c r="C18" s="32"/>
      <c r="D18" s="32"/>
      <c r="E18" s="33"/>
      <c r="F18" s="33"/>
      <c r="G18" s="32"/>
      <c r="H18" s="34"/>
    </row>
    <row r="19" spans="1:8" ht="19.5" customHeight="1">
      <c r="A19" s="32"/>
      <c r="B19" s="32"/>
      <c r="C19" s="32"/>
      <c r="D19" s="32"/>
      <c r="E19" s="37"/>
      <c r="F19" s="37"/>
      <c r="G19" s="38"/>
      <c r="H19" s="34"/>
    </row>
    <row r="20" spans="1:8" ht="19.5" customHeight="1">
      <c r="A20" s="39"/>
      <c r="B20" s="39"/>
      <c r="C20" s="39"/>
      <c r="D20" s="39"/>
      <c r="E20" s="40"/>
      <c r="F20" s="40"/>
      <c r="G20" s="40"/>
      <c r="H20" s="41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7013888955116272" right="0.7013888955116272" top="0.7486110925674438" bottom="0.7486110925674438" header="0.2993055582046509" footer="0.2993055582046509"/>
  <pageSetup errors="blank"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tabSelected="1" workbookViewId="0" topLeftCell="A13">
      <selection activeCell="A2" sqref="A2:K16"/>
    </sheetView>
  </sheetViews>
  <sheetFormatPr defaultColWidth="9.33203125" defaultRowHeight="11.25"/>
  <cols>
    <col min="1" max="1" width="45.33203125" style="0" customWidth="1"/>
    <col min="5" max="5" width="34" style="0" customWidth="1"/>
    <col min="6" max="6" width="17" style="0" customWidth="1"/>
    <col min="7" max="7" width="18.5" style="0" customWidth="1"/>
    <col min="8" max="8" width="17" style="0" customWidth="1"/>
    <col min="9" max="9" width="18.5" style="0" customWidth="1"/>
    <col min="10" max="10" width="17" style="0" customWidth="1"/>
    <col min="11" max="11" width="18.5" style="0" customWidth="1"/>
  </cols>
  <sheetData>
    <row r="1" spans="1:11" ht="12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362</v>
      </c>
    </row>
    <row r="2" spans="1:11" ht="20.25">
      <c r="A2" s="2" t="s">
        <v>363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5</v>
      </c>
    </row>
    <row r="4" spans="1:11" ht="12">
      <c r="A4" s="4" t="s">
        <v>364</v>
      </c>
      <c r="B4" s="4" t="s">
        <v>365</v>
      </c>
      <c r="C4" s="4"/>
      <c r="D4" s="4"/>
      <c r="E4" s="5" t="s">
        <v>366</v>
      </c>
      <c r="F4" s="4" t="s">
        <v>367</v>
      </c>
      <c r="G4" s="4" t="s">
        <v>367</v>
      </c>
      <c r="H4" s="4" t="s">
        <v>367</v>
      </c>
      <c r="I4" s="4" t="s">
        <v>367</v>
      </c>
      <c r="J4" s="4" t="s">
        <v>367</v>
      </c>
      <c r="K4" s="4" t="s">
        <v>367</v>
      </c>
    </row>
    <row r="5" spans="1:11" ht="12">
      <c r="A5" s="4"/>
      <c r="B5" s="4" t="s">
        <v>368</v>
      </c>
      <c r="C5" s="4" t="s">
        <v>369</v>
      </c>
      <c r="D5" s="4" t="s">
        <v>370</v>
      </c>
      <c r="E5" s="5"/>
      <c r="F5" s="4" t="s">
        <v>371</v>
      </c>
      <c r="G5" s="4" t="s">
        <v>371</v>
      </c>
      <c r="H5" s="6" t="s">
        <v>372</v>
      </c>
      <c r="I5" s="6" t="s">
        <v>372</v>
      </c>
      <c r="J5" s="6" t="s">
        <v>373</v>
      </c>
      <c r="K5" s="6" t="s">
        <v>373</v>
      </c>
    </row>
    <row r="6" spans="1:11" ht="12">
      <c r="A6" s="4"/>
      <c r="B6" s="4"/>
      <c r="C6" s="4"/>
      <c r="D6" s="4"/>
      <c r="E6" s="5"/>
      <c r="F6" s="4" t="s">
        <v>374</v>
      </c>
      <c r="G6" s="6" t="s">
        <v>375</v>
      </c>
      <c r="H6" s="6" t="s">
        <v>374</v>
      </c>
      <c r="I6" s="6" t="s">
        <v>375</v>
      </c>
      <c r="J6" s="6" t="s">
        <v>374</v>
      </c>
      <c r="K6" s="6" t="s">
        <v>375</v>
      </c>
    </row>
    <row r="7" spans="1:11" ht="12">
      <c r="A7" s="7" t="s">
        <v>56</v>
      </c>
      <c r="B7" s="8">
        <v>90</v>
      </c>
      <c r="C7" s="8">
        <v>90</v>
      </c>
      <c r="D7" s="8">
        <v>0</v>
      </c>
      <c r="E7" s="9" t="s">
        <v>22</v>
      </c>
      <c r="F7" s="7" t="s">
        <v>22</v>
      </c>
      <c r="G7" s="7" t="s">
        <v>22</v>
      </c>
      <c r="H7" s="7" t="s">
        <v>22</v>
      </c>
      <c r="I7" s="7" t="s">
        <v>22</v>
      </c>
      <c r="J7" s="7" t="s">
        <v>22</v>
      </c>
      <c r="K7" s="7" t="s">
        <v>22</v>
      </c>
    </row>
    <row r="8" spans="1:11" ht="12">
      <c r="A8" s="7" t="s">
        <v>0</v>
      </c>
      <c r="B8" s="8">
        <v>90</v>
      </c>
      <c r="C8" s="8">
        <v>90</v>
      </c>
      <c r="D8" s="8">
        <v>0</v>
      </c>
      <c r="E8" s="9" t="s">
        <v>22</v>
      </c>
      <c r="F8" s="7" t="s">
        <v>22</v>
      </c>
      <c r="G8" s="7" t="s">
        <v>22</v>
      </c>
      <c r="H8" s="7" t="s">
        <v>22</v>
      </c>
      <c r="I8" s="7" t="s">
        <v>22</v>
      </c>
      <c r="J8" s="7" t="s">
        <v>22</v>
      </c>
      <c r="K8" s="7" t="s">
        <v>22</v>
      </c>
    </row>
    <row r="9" spans="1:11" ht="72">
      <c r="A9" s="7" t="s">
        <v>376</v>
      </c>
      <c r="B9" s="8">
        <v>60</v>
      </c>
      <c r="C9" s="8">
        <v>60</v>
      </c>
      <c r="D9" s="8">
        <v>0</v>
      </c>
      <c r="E9" s="9" t="s">
        <v>377</v>
      </c>
      <c r="F9" s="7" t="s">
        <v>378</v>
      </c>
      <c r="G9" s="7" t="s">
        <v>379</v>
      </c>
      <c r="H9" s="7" t="s">
        <v>380</v>
      </c>
      <c r="I9" s="7" t="s">
        <v>381</v>
      </c>
      <c r="J9" s="7" t="s">
        <v>382</v>
      </c>
      <c r="K9" s="7" t="s">
        <v>383</v>
      </c>
    </row>
    <row r="10" spans="1:11" ht="108">
      <c r="A10" s="7" t="s">
        <v>384</v>
      </c>
      <c r="B10" s="8">
        <v>0</v>
      </c>
      <c r="C10" s="8">
        <v>0</v>
      </c>
      <c r="D10" s="8">
        <v>0</v>
      </c>
      <c r="E10" s="9" t="s">
        <v>22</v>
      </c>
      <c r="F10" s="7" t="s">
        <v>385</v>
      </c>
      <c r="G10" s="7" t="s">
        <v>386</v>
      </c>
      <c r="H10" s="7" t="s">
        <v>22</v>
      </c>
      <c r="I10" s="7" t="s">
        <v>22</v>
      </c>
      <c r="J10" s="7" t="s">
        <v>22</v>
      </c>
      <c r="K10" s="7" t="s">
        <v>22</v>
      </c>
    </row>
    <row r="11" spans="1:11" ht="168">
      <c r="A11" s="7" t="s">
        <v>384</v>
      </c>
      <c r="B11" s="8">
        <v>0</v>
      </c>
      <c r="C11" s="8">
        <v>0</v>
      </c>
      <c r="D11" s="8">
        <v>0</v>
      </c>
      <c r="E11" s="9" t="s">
        <v>22</v>
      </c>
      <c r="F11" s="7" t="s">
        <v>387</v>
      </c>
      <c r="G11" s="7" t="s">
        <v>388</v>
      </c>
      <c r="H11" s="7" t="s">
        <v>22</v>
      </c>
      <c r="I11" s="7" t="s">
        <v>22</v>
      </c>
      <c r="J11" s="7" t="s">
        <v>22</v>
      </c>
      <c r="K11" s="7" t="s">
        <v>22</v>
      </c>
    </row>
    <row r="12" spans="1:11" ht="96">
      <c r="A12" s="7" t="s">
        <v>384</v>
      </c>
      <c r="B12" s="8">
        <v>0</v>
      </c>
      <c r="C12" s="8">
        <v>0</v>
      </c>
      <c r="D12" s="8">
        <v>0</v>
      </c>
      <c r="E12" s="9" t="s">
        <v>22</v>
      </c>
      <c r="F12" s="7" t="s">
        <v>389</v>
      </c>
      <c r="G12" s="7" t="s">
        <v>390</v>
      </c>
      <c r="H12" s="7" t="s">
        <v>22</v>
      </c>
      <c r="I12" s="7" t="s">
        <v>22</v>
      </c>
      <c r="J12" s="7" t="s">
        <v>22</v>
      </c>
      <c r="K12" s="7" t="s">
        <v>22</v>
      </c>
    </row>
    <row r="13" spans="1:11" ht="132">
      <c r="A13" s="7" t="s">
        <v>391</v>
      </c>
      <c r="B13" s="8">
        <v>30</v>
      </c>
      <c r="C13" s="8">
        <v>30</v>
      </c>
      <c r="D13" s="8">
        <v>0</v>
      </c>
      <c r="E13" s="9" t="s">
        <v>392</v>
      </c>
      <c r="F13" s="7" t="s">
        <v>389</v>
      </c>
      <c r="G13" s="7" t="s">
        <v>393</v>
      </c>
      <c r="H13" s="7" t="s">
        <v>380</v>
      </c>
      <c r="I13" s="7" t="s">
        <v>394</v>
      </c>
      <c r="J13" s="7" t="s">
        <v>395</v>
      </c>
      <c r="K13" s="7" t="s">
        <v>396</v>
      </c>
    </row>
    <row r="14" spans="1:11" ht="60">
      <c r="A14" s="7" t="s">
        <v>384</v>
      </c>
      <c r="B14" s="8">
        <v>0</v>
      </c>
      <c r="C14" s="8">
        <v>0</v>
      </c>
      <c r="D14" s="8">
        <v>0</v>
      </c>
      <c r="E14" s="9" t="s">
        <v>22</v>
      </c>
      <c r="F14" s="7" t="s">
        <v>387</v>
      </c>
      <c r="G14" s="7" t="s">
        <v>397</v>
      </c>
      <c r="H14" s="7" t="s">
        <v>22</v>
      </c>
      <c r="I14" s="7" t="s">
        <v>22</v>
      </c>
      <c r="J14" s="7" t="s">
        <v>22</v>
      </c>
      <c r="K14" s="7" t="s">
        <v>22</v>
      </c>
    </row>
    <row r="15" spans="1:11" ht="72">
      <c r="A15" s="7" t="s">
        <v>384</v>
      </c>
      <c r="B15" s="8">
        <v>0</v>
      </c>
      <c r="C15" s="8">
        <v>0</v>
      </c>
      <c r="D15" s="8">
        <v>0</v>
      </c>
      <c r="E15" s="9" t="s">
        <v>22</v>
      </c>
      <c r="F15" s="7" t="s">
        <v>385</v>
      </c>
      <c r="G15" s="7" t="s">
        <v>398</v>
      </c>
      <c r="H15" s="7" t="s">
        <v>22</v>
      </c>
      <c r="I15" s="7" t="s">
        <v>22</v>
      </c>
      <c r="J15" s="7" t="s">
        <v>22</v>
      </c>
      <c r="K15" s="7" t="s">
        <v>22</v>
      </c>
    </row>
    <row r="16" spans="1:11" ht="12">
      <c r="A16" s="7" t="s">
        <v>384</v>
      </c>
      <c r="B16" s="8">
        <v>0</v>
      </c>
      <c r="C16" s="8">
        <v>0</v>
      </c>
      <c r="D16" s="8">
        <v>0</v>
      </c>
      <c r="E16" s="9" t="s">
        <v>22</v>
      </c>
      <c r="F16" s="7" t="s">
        <v>399</v>
      </c>
      <c r="G16" s="7" t="s">
        <v>379</v>
      </c>
      <c r="H16" s="7" t="s">
        <v>22</v>
      </c>
      <c r="I16" s="7" t="s">
        <v>22</v>
      </c>
      <c r="J16" s="7" t="s">
        <v>22</v>
      </c>
      <c r="K16" s="7" t="s">
        <v>22</v>
      </c>
    </row>
  </sheetData>
  <sheetProtection/>
  <mergeCells count="11">
    <mergeCell ref="A2:K2"/>
    <mergeCell ref="B4:D4"/>
    <mergeCell ref="F4:K4"/>
    <mergeCell ref="F5:G5"/>
    <mergeCell ref="H5:I5"/>
    <mergeCell ref="J5:K5"/>
    <mergeCell ref="A4:A6"/>
    <mergeCell ref="B5:B6"/>
    <mergeCell ref="C5:C6"/>
    <mergeCell ref="D5:D6"/>
    <mergeCell ref="E4:E6"/>
  </mergeCells>
  <printOptions/>
  <pageMargins left="0.7013888955116272" right="0.7013888955116272" top="0.7486110925674438" bottom="0.7486110925674438" header="0.2993055582046509" footer="0.2993055582046509"/>
  <pageSetup errors="blank" fitToHeight="1" fitToWidth="1" horizontalDpi="600" verticalDpi="6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 topLeftCell="A31">
      <selection activeCell="A1" sqref="A1"/>
    </sheetView>
  </sheetViews>
  <sheetFormatPr defaultColWidth="9.33203125" defaultRowHeight="11.25"/>
  <cols>
    <col min="1" max="1" width="66.83203125" style="0" customWidth="1"/>
    <col min="2" max="2" width="46" style="0" customWidth="1"/>
    <col min="3" max="3" width="66.83203125" style="0" customWidth="1"/>
    <col min="4" max="4" width="46" style="0" customWidth="1"/>
    <col min="5" max="7" width="6.5" style="0" bestFit="1" customWidth="1"/>
  </cols>
  <sheetData>
    <row r="1" spans="1:4" ht="19.5" customHeight="1">
      <c r="A1" s="91"/>
      <c r="B1" s="91"/>
      <c r="C1" s="91"/>
      <c r="D1" s="16" t="s">
        <v>3</v>
      </c>
    </row>
    <row r="2" spans="1:4" ht="19.5" customHeight="1">
      <c r="A2" s="44" t="s">
        <v>4</v>
      </c>
      <c r="B2" s="44"/>
      <c r="C2" s="44"/>
      <c r="D2" s="44"/>
    </row>
    <row r="3" spans="1:4" ht="19.5" customHeight="1">
      <c r="A3" s="92"/>
      <c r="B3" s="92"/>
      <c r="C3" s="42"/>
      <c r="D3" s="16" t="s">
        <v>5</v>
      </c>
    </row>
    <row r="4" spans="1:4" ht="24.75" customHeight="1">
      <c r="A4" s="93" t="s">
        <v>6</v>
      </c>
      <c r="B4" s="94"/>
      <c r="C4" s="93" t="s">
        <v>7</v>
      </c>
      <c r="D4" s="94"/>
    </row>
    <row r="5" spans="1:4" ht="24.75" customHeight="1">
      <c r="A5" s="158" t="s">
        <v>8</v>
      </c>
      <c r="B5" s="158" t="s">
        <v>9</v>
      </c>
      <c r="C5" s="159" t="s">
        <v>8</v>
      </c>
      <c r="D5" s="160" t="s">
        <v>9</v>
      </c>
    </row>
    <row r="6" spans="1:4" ht="24.75" customHeight="1">
      <c r="A6" s="161" t="s">
        <v>10</v>
      </c>
      <c r="B6" s="162">
        <v>580.5</v>
      </c>
      <c r="C6" s="101" t="s">
        <v>11</v>
      </c>
      <c r="D6" s="163">
        <v>0</v>
      </c>
    </row>
    <row r="7" spans="1:4" ht="24.75" customHeight="1">
      <c r="A7" s="161" t="s">
        <v>12</v>
      </c>
      <c r="B7" s="164">
        <v>0</v>
      </c>
      <c r="C7" s="101" t="s">
        <v>13</v>
      </c>
      <c r="D7" s="165">
        <v>0</v>
      </c>
    </row>
    <row r="8" spans="1:4" ht="24.75" customHeight="1">
      <c r="A8" s="161" t="s">
        <v>14</v>
      </c>
      <c r="B8" s="164"/>
      <c r="C8" s="101" t="s">
        <v>15</v>
      </c>
      <c r="D8" s="166">
        <v>0</v>
      </c>
    </row>
    <row r="9" spans="1:4" ht="24.75" customHeight="1">
      <c r="A9" s="161" t="s">
        <v>16</v>
      </c>
      <c r="B9" s="164">
        <v>0</v>
      </c>
      <c r="C9" s="101" t="s">
        <v>17</v>
      </c>
      <c r="D9" s="166">
        <v>0</v>
      </c>
    </row>
    <row r="10" spans="1:4" ht="24.75" customHeight="1">
      <c r="A10" s="161" t="s">
        <v>18</v>
      </c>
      <c r="B10" s="164">
        <v>0</v>
      </c>
      <c r="C10" s="101" t="s">
        <v>19</v>
      </c>
      <c r="D10" s="166">
        <v>0</v>
      </c>
    </row>
    <row r="11" spans="1:4" ht="24.75" customHeight="1">
      <c r="A11" s="161" t="s">
        <v>20</v>
      </c>
      <c r="B11" s="164">
        <v>0</v>
      </c>
      <c r="C11" s="101" t="s">
        <v>21</v>
      </c>
      <c r="D11" s="166">
        <v>0</v>
      </c>
    </row>
    <row r="12" spans="1:4" ht="24.75" customHeight="1">
      <c r="A12" s="161"/>
      <c r="B12" s="167" t="s">
        <v>22</v>
      </c>
      <c r="C12" s="101" t="s">
        <v>23</v>
      </c>
      <c r="D12" s="166">
        <v>0</v>
      </c>
    </row>
    <row r="13" spans="1:4" ht="24.75" customHeight="1">
      <c r="A13" s="168"/>
      <c r="B13" s="169"/>
      <c r="C13" s="101" t="s">
        <v>24</v>
      </c>
      <c r="D13" s="166">
        <v>36</v>
      </c>
    </row>
    <row r="14" spans="1:4" ht="24.75" customHeight="1">
      <c r="A14" s="170"/>
      <c r="B14" s="171"/>
      <c r="C14" s="101" t="s">
        <v>25</v>
      </c>
      <c r="D14" s="166">
        <v>0</v>
      </c>
    </row>
    <row r="15" spans="1:4" ht="24.75" customHeight="1">
      <c r="A15" s="170"/>
      <c r="B15" s="171"/>
      <c r="C15" s="101" t="s">
        <v>26</v>
      </c>
      <c r="D15" s="166">
        <v>21.3</v>
      </c>
    </row>
    <row r="16" spans="1:4" ht="24.75" customHeight="1">
      <c r="A16" s="170"/>
      <c r="B16" s="171"/>
      <c r="C16" s="101" t="s">
        <v>27</v>
      </c>
      <c r="D16" s="166">
        <v>0</v>
      </c>
    </row>
    <row r="17" spans="1:4" ht="24.75" customHeight="1">
      <c r="A17" s="170"/>
      <c r="B17" s="171"/>
      <c r="C17" s="101" t="s">
        <v>28</v>
      </c>
      <c r="D17" s="166">
        <v>0</v>
      </c>
    </row>
    <row r="18" spans="1:4" ht="24.75" customHeight="1">
      <c r="A18" s="170"/>
      <c r="B18" s="171"/>
      <c r="C18" s="101" t="s">
        <v>29</v>
      </c>
      <c r="D18" s="166">
        <v>0</v>
      </c>
    </row>
    <row r="19" spans="1:4" ht="24.75" customHeight="1">
      <c r="A19" s="170"/>
      <c r="B19" s="171"/>
      <c r="C19" s="101" t="s">
        <v>30</v>
      </c>
      <c r="D19" s="166">
        <v>1525.6</v>
      </c>
    </row>
    <row r="20" spans="1:4" ht="24.75" customHeight="1">
      <c r="A20" s="170"/>
      <c r="B20" s="171"/>
      <c r="C20" s="101" t="s">
        <v>31</v>
      </c>
      <c r="D20" s="166">
        <v>0</v>
      </c>
    </row>
    <row r="21" spans="1:4" ht="24.75" customHeight="1">
      <c r="A21" s="170"/>
      <c r="B21" s="171"/>
      <c r="C21" s="101" t="s">
        <v>32</v>
      </c>
      <c r="D21" s="166">
        <v>0</v>
      </c>
    </row>
    <row r="22" spans="1:4" ht="24.75" customHeight="1">
      <c r="A22" s="170"/>
      <c r="B22" s="171"/>
      <c r="C22" s="101" t="s">
        <v>33</v>
      </c>
      <c r="D22" s="166">
        <v>0</v>
      </c>
    </row>
    <row r="23" spans="1:4" ht="24.75" customHeight="1">
      <c r="A23" s="170"/>
      <c r="B23" s="171"/>
      <c r="C23" s="101" t="s">
        <v>34</v>
      </c>
      <c r="D23" s="166">
        <v>0</v>
      </c>
    </row>
    <row r="24" spans="1:4" ht="24.75" customHeight="1">
      <c r="A24" s="170"/>
      <c r="B24" s="171"/>
      <c r="C24" s="101" t="s">
        <v>35</v>
      </c>
      <c r="D24" s="166">
        <v>0</v>
      </c>
    </row>
    <row r="25" spans="1:4" ht="24.75" customHeight="1">
      <c r="A25" s="170"/>
      <c r="B25" s="171"/>
      <c r="C25" s="101" t="s">
        <v>36</v>
      </c>
      <c r="D25" s="166">
        <v>27</v>
      </c>
    </row>
    <row r="26" spans="1:4" ht="24.75" customHeight="1">
      <c r="A26" s="170"/>
      <c r="B26" s="171"/>
      <c r="C26" s="101" t="s">
        <v>37</v>
      </c>
      <c r="D26" s="166">
        <v>0</v>
      </c>
    </row>
    <row r="27" spans="1:4" ht="24.75" customHeight="1">
      <c r="A27" s="170"/>
      <c r="B27" s="171"/>
      <c r="C27" s="101" t="s">
        <v>38</v>
      </c>
      <c r="D27" s="166">
        <v>0</v>
      </c>
    </row>
    <row r="28" spans="1:4" ht="24.75" customHeight="1">
      <c r="A28" s="170"/>
      <c r="B28" s="171"/>
      <c r="C28" s="101" t="s">
        <v>39</v>
      </c>
      <c r="D28" s="166">
        <v>0</v>
      </c>
    </row>
    <row r="29" spans="1:4" ht="24.75" customHeight="1">
      <c r="A29" s="170"/>
      <c r="B29" s="171"/>
      <c r="C29" s="101" t="s">
        <v>40</v>
      </c>
      <c r="D29" s="166">
        <v>0</v>
      </c>
    </row>
    <row r="30" spans="1:4" ht="24.75" customHeight="1">
      <c r="A30" s="170"/>
      <c r="B30" s="171"/>
      <c r="C30" s="101" t="s">
        <v>41</v>
      </c>
      <c r="D30" s="166">
        <v>200</v>
      </c>
    </row>
    <row r="31" spans="1:4" ht="24.75" customHeight="1">
      <c r="A31" s="170"/>
      <c r="B31" s="171"/>
      <c r="C31" s="101" t="s">
        <v>42</v>
      </c>
      <c r="D31" s="166">
        <v>0</v>
      </c>
    </row>
    <row r="32" spans="1:4" ht="24.75" customHeight="1">
      <c r="A32" s="170"/>
      <c r="B32" s="171"/>
      <c r="C32" s="101" t="s">
        <v>43</v>
      </c>
      <c r="D32" s="166">
        <v>0</v>
      </c>
    </row>
    <row r="33" spans="1:4" ht="24.75" customHeight="1">
      <c r="A33" s="170"/>
      <c r="B33" s="171"/>
      <c r="C33" s="101" t="s">
        <v>44</v>
      </c>
      <c r="D33" s="166">
        <v>0</v>
      </c>
    </row>
    <row r="34" spans="1:4" ht="24.75" customHeight="1">
      <c r="A34" s="170"/>
      <c r="B34" s="171"/>
      <c r="C34" s="101" t="s">
        <v>45</v>
      </c>
      <c r="D34" s="172">
        <v>0</v>
      </c>
    </row>
    <row r="35" spans="1:4" ht="24.75" customHeight="1">
      <c r="A35" s="170"/>
      <c r="B35" s="171"/>
      <c r="C35" s="101"/>
      <c r="D35" s="173"/>
    </row>
    <row r="36" spans="1:4" ht="24.75" customHeight="1">
      <c r="A36" s="174" t="s">
        <v>46</v>
      </c>
      <c r="B36" s="175">
        <f>SUM(B6:B11)</f>
        <v>580.5</v>
      </c>
      <c r="C36" s="121" t="s">
        <v>47</v>
      </c>
      <c r="D36" s="176">
        <f>SUM(D6:D34)</f>
        <v>1809.8999999999999</v>
      </c>
    </row>
    <row r="37" spans="1:4" ht="24.75" customHeight="1">
      <c r="A37" s="99" t="s">
        <v>48</v>
      </c>
      <c r="B37" s="177">
        <v>0</v>
      </c>
      <c r="C37" s="101" t="s">
        <v>49</v>
      </c>
      <c r="D37" s="172">
        <v>0</v>
      </c>
    </row>
    <row r="38" spans="1:4" ht="24.75" customHeight="1">
      <c r="A38" s="99" t="s">
        <v>50</v>
      </c>
      <c r="B38" s="171">
        <v>1229.4</v>
      </c>
      <c r="C38" s="101"/>
      <c r="D38" s="172"/>
    </row>
    <row r="39" spans="1:4" ht="24.75" customHeight="1">
      <c r="A39" s="170"/>
      <c r="B39" s="178"/>
      <c r="C39" s="101"/>
      <c r="D39" s="176"/>
    </row>
    <row r="40" spans="1:4" ht="24.75" customHeight="1">
      <c r="A40" s="174" t="s">
        <v>51</v>
      </c>
      <c r="B40" s="179">
        <f>SUM(B36:B38)</f>
        <v>1809.9</v>
      </c>
      <c r="C40" s="121" t="s">
        <v>52</v>
      </c>
      <c r="D40" s="180">
        <f>SUM(D36:D37)</f>
        <v>1809.8999999999999</v>
      </c>
    </row>
    <row r="41" spans="1:4" ht="19.5" customHeight="1">
      <c r="A41" s="133"/>
      <c r="B41" s="134"/>
      <c r="C41" s="135"/>
      <c r="D41" s="91"/>
    </row>
  </sheetData>
  <sheetProtection/>
  <mergeCells count="3">
    <mergeCell ref="A2:D2"/>
    <mergeCell ref="A4:B4"/>
    <mergeCell ref="C4:D4"/>
  </mergeCells>
  <printOptions horizontalCentered="1"/>
  <pageMargins left="0.7479166388511658" right="0.7479166388511658" top="0.9840278029441833" bottom="0.9840278029441833" header="0.511805534362793" footer="0.511805534362793"/>
  <pageSetup errors="blank" horizontalDpi="600" verticalDpi="600" orientation="landscape" paperSize="9" scale="46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showGridLines="0" showZeros="0" workbookViewId="0" topLeftCell="A1">
      <selection activeCell="N15" sqref="N15"/>
    </sheetView>
  </sheetViews>
  <sheetFormatPr defaultColWidth="9.33203125" defaultRowHeight="11.25"/>
  <cols>
    <col min="1" max="1" width="5.66015625" style="0" customWidth="1"/>
    <col min="2" max="3" width="3.83203125" style="0" customWidth="1"/>
    <col min="4" max="4" width="9.83203125" style="0" customWidth="1"/>
    <col min="5" max="5" width="38.33203125" style="0" customWidth="1"/>
    <col min="6" max="6" width="19.83203125" style="0" customWidth="1"/>
    <col min="7" max="9" width="15.5" style="0" customWidth="1"/>
    <col min="10" max="10" width="8.5" style="0" customWidth="1"/>
    <col min="11" max="12" width="10.66015625" style="0" customWidth="1"/>
    <col min="13" max="18" width="11" style="0" customWidth="1"/>
  </cols>
  <sheetData>
    <row r="1" spans="1:18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51"/>
      <c r="Q1" s="151"/>
      <c r="R1" s="157" t="s">
        <v>53</v>
      </c>
    </row>
    <row r="2" spans="1:18" ht="19.5" customHeight="1">
      <c r="A2" s="44" t="s">
        <v>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9.5" customHeight="1">
      <c r="A3" s="14"/>
      <c r="B3" s="14"/>
      <c r="C3" s="14"/>
      <c r="D3" s="14"/>
      <c r="E3" s="14"/>
      <c r="F3" s="45"/>
      <c r="G3" s="45"/>
      <c r="H3" s="45"/>
      <c r="I3" s="45"/>
      <c r="J3" s="45"/>
      <c r="K3" s="68"/>
      <c r="L3" s="68"/>
      <c r="M3" s="68"/>
      <c r="N3" s="68"/>
      <c r="O3" s="68"/>
      <c r="P3" s="73"/>
      <c r="Q3" s="73"/>
      <c r="R3" s="16" t="s">
        <v>5</v>
      </c>
    </row>
    <row r="4" spans="1:18" ht="19.5" customHeight="1">
      <c r="A4" s="17" t="s">
        <v>55</v>
      </c>
      <c r="B4" s="18"/>
      <c r="C4" s="18"/>
      <c r="D4" s="18"/>
      <c r="E4" s="19"/>
      <c r="F4" s="65" t="s">
        <v>56</v>
      </c>
      <c r="G4" s="21" t="s">
        <v>57</v>
      </c>
      <c r="H4" s="24" t="s">
        <v>58</v>
      </c>
      <c r="I4" s="24" t="s">
        <v>59</v>
      </c>
      <c r="J4" s="24" t="s">
        <v>60</v>
      </c>
      <c r="K4" s="28" t="s">
        <v>61</v>
      </c>
      <c r="L4" s="28"/>
      <c r="M4" s="47" t="s">
        <v>62</v>
      </c>
      <c r="N4" s="152" t="s">
        <v>63</v>
      </c>
      <c r="O4" s="152"/>
      <c r="P4" s="152"/>
      <c r="Q4" s="65" t="s">
        <v>64</v>
      </c>
      <c r="R4" s="65" t="s">
        <v>65</v>
      </c>
    </row>
    <row r="5" spans="1:18" ht="19.5" customHeight="1">
      <c r="A5" s="17" t="s">
        <v>66</v>
      </c>
      <c r="B5" s="18"/>
      <c r="C5" s="19"/>
      <c r="D5" s="82" t="s">
        <v>67</v>
      </c>
      <c r="E5" s="23" t="s">
        <v>68</v>
      </c>
      <c r="F5" s="24"/>
      <c r="G5" s="21"/>
      <c r="H5" s="24"/>
      <c r="I5" s="24"/>
      <c r="J5" s="24"/>
      <c r="K5" s="147" t="s">
        <v>69</v>
      </c>
      <c r="L5" s="147" t="s">
        <v>70</v>
      </c>
      <c r="M5" s="153"/>
      <c r="N5" s="154" t="s">
        <v>71</v>
      </c>
      <c r="O5" s="154" t="s">
        <v>72</v>
      </c>
      <c r="P5" s="147" t="s">
        <v>73</v>
      </c>
      <c r="Q5" s="65"/>
      <c r="R5" s="65"/>
    </row>
    <row r="6" spans="1:18" ht="19.5" customHeight="1">
      <c r="A6" s="26" t="s">
        <v>74</v>
      </c>
      <c r="B6" s="25" t="s">
        <v>75</v>
      </c>
      <c r="C6" s="26" t="s">
        <v>76</v>
      </c>
      <c r="D6" s="28"/>
      <c r="E6" s="28"/>
      <c r="F6" s="28"/>
      <c r="G6" s="29"/>
      <c r="H6" s="28"/>
      <c r="I6" s="28"/>
      <c r="J6" s="28"/>
      <c r="K6" s="149"/>
      <c r="L6" s="149"/>
      <c r="M6" s="153"/>
      <c r="N6" s="155"/>
      <c r="O6" s="155"/>
      <c r="P6" s="149"/>
      <c r="Q6" s="85"/>
      <c r="R6" s="85"/>
    </row>
    <row r="7" spans="1:18" ht="19.5" customHeight="1">
      <c r="A7" s="54" t="s">
        <v>22</v>
      </c>
      <c r="B7" s="54" t="s">
        <v>22</v>
      </c>
      <c r="C7" s="54" t="s">
        <v>22</v>
      </c>
      <c r="D7" s="54" t="s">
        <v>22</v>
      </c>
      <c r="E7" s="55" t="s">
        <v>56</v>
      </c>
      <c r="F7" s="150">
        <f aca="true" t="shared" si="0" ref="F7:F16">SUM(G7:K7,M7,O7:R7)</f>
        <v>1809.9</v>
      </c>
      <c r="G7" s="150">
        <v>1229.4</v>
      </c>
      <c r="H7" s="150">
        <v>580.5</v>
      </c>
      <c r="I7" s="150">
        <v>0</v>
      </c>
      <c r="J7" s="150"/>
      <c r="K7" s="156">
        <v>0</v>
      </c>
      <c r="L7" s="156">
        <v>0</v>
      </c>
      <c r="M7" s="156">
        <v>0</v>
      </c>
      <c r="N7" s="156">
        <f aca="true" t="shared" si="1" ref="N7:N16">SUM(O7:P7)</f>
        <v>0</v>
      </c>
      <c r="O7" s="156">
        <v>0</v>
      </c>
      <c r="P7" s="156">
        <v>0</v>
      </c>
      <c r="Q7" s="156">
        <v>0</v>
      </c>
      <c r="R7" s="150">
        <v>0</v>
      </c>
    </row>
    <row r="8" spans="1:18" ht="19.5" customHeight="1">
      <c r="A8" s="54" t="s">
        <v>22</v>
      </c>
      <c r="B8" s="54" t="s">
        <v>22</v>
      </c>
      <c r="C8" s="54" t="s">
        <v>22</v>
      </c>
      <c r="D8" s="54" t="s">
        <v>22</v>
      </c>
      <c r="E8" s="55" t="s">
        <v>0</v>
      </c>
      <c r="F8" s="150">
        <f t="shared" si="0"/>
        <v>1809.9</v>
      </c>
      <c r="G8" s="150">
        <v>1229.4</v>
      </c>
      <c r="H8" s="150">
        <v>580.5</v>
      </c>
      <c r="I8" s="150">
        <v>0</v>
      </c>
      <c r="J8" s="150"/>
      <c r="K8" s="156">
        <v>0</v>
      </c>
      <c r="L8" s="156">
        <v>0</v>
      </c>
      <c r="M8" s="156">
        <v>0</v>
      </c>
      <c r="N8" s="156">
        <f t="shared" si="1"/>
        <v>0</v>
      </c>
      <c r="O8" s="156">
        <v>0</v>
      </c>
      <c r="P8" s="156">
        <v>0</v>
      </c>
      <c r="Q8" s="156">
        <v>0</v>
      </c>
      <c r="R8" s="150">
        <v>0</v>
      </c>
    </row>
    <row r="9" spans="1:18" ht="19.5" customHeight="1">
      <c r="A9" s="54" t="s">
        <v>77</v>
      </c>
      <c r="B9" s="54" t="s">
        <v>78</v>
      </c>
      <c r="C9" s="54" t="s">
        <v>78</v>
      </c>
      <c r="D9" s="54" t="s">
        <v>79</v>
      </c>
      <c r="E9" s="55" t="s">
        <v>80</v>
      </c>
      <c r="F9" s="150">
        <f t="shared" si="0"/>
        <v>36</v>
      </c>
      <c r="G9" s="150">
        <v>0</v>
      </c>
      <c r="H9" s="150">
        <v>36</v>
      </c>
      <c r="I9" s="150">
        <v>0</v>
      </c>
      <c r="J9" s="150"/>
      <c r="K9" s="156">
        <v>0</v>
      </c>
      <c r="L9" s="156">
        <v>0</v>
      </c>
      <c r="M9" s="156">
        <v>0</v>
      </c>
      <c r="N9" s="156">
        <f t="shared" si="1"/>
        <v>0</v>
      </c>
      <c r="O9" s="156">
        <v>0</v>
      </c>
      <c r="P9" s="156">
        <v>0</v>
      </c>
      <c r="Q9" s="156">
        <v>0</v>
      </c>
      <c r="R9" s="150">
        <v>0</v>
      </c>
    </row>
    <row r="10" spans="1:18" ht="19.5" customHeight="1">
      <c r="A10" s="54" t="s">
        <v>81</v>
      </c>
      <c r="B10" s="54" t="s">
        <v>82</v>
      </c>
      <c r="C10" s="54" t="s">
        <v>83</v>
      </c>
      <c r="D10" s="54" t="s">
        <v>79</v>
      </c>
      <c r="E10" s="55" t="s">
        <v>84</v>
      </c>
      <c r="F10" s="150">
        <f t="shared" si="0"/>
        <v>14.6</v>
      </c>
      <c r="G10" s="150">
        <v>0</v>
      </c>
      <c r="H10" s="150">
        <v>14.6</v>
      </c>
      <c r="I10" s="150">
        <v>0</v>
      </c>
      <c r="J10" s="150"/>
      <c r="K10" s="156">
        <v>0</v>
      </c>
      <c r="L10" s="156">
        <v>0</v>
      </c>
      <c r="M10" s="156">
        <v>0</v>
      </c>
      <c r="N10" s="156">
        <f t="shared" si="1"/>
        <v>0</v>
      </c>
      <c r="O10" s="156">
        <v>0</v>
      </c>
      <c r="P10" s="156">
        <v>0</v>
      </c>
      <c r="Q10" s="156">
        <v>0</v>
      </c>
      <c r="R10" s="150">
        <v>0</v>
      </c>
    </row>
    <row r="11" spans="1:18" ht="19.5" customHeight="1">
      <c r="A11" s="54" t="s">
        <v>81</v>
      </c>
      <c r="B11" s="54" t="s">
        <v>82</v>
      </c>
      <c r="C11" s="54" t="s">
        <v>85</v>
      </c>
      <c r="D11" s="54" t="s">
        <v>79</v>
      </c>
      <c r="E11" s="55" t="s">
        <v>86</v>
      </c>
      <c r="F11" s="150">
        <f t="shared" si="0"/>
        <v>6.7</v>
      </c>
      <c r="G11" s="150">
        <v>0</v>
      </c>
      <c r="H11" s="150">
        <v>6.7</v>
      </c>
      <c r="I11" s="150">
        <v>0</v>
      </c>
      <c r="J11" s="150"/>
      <c r="K11" s="156">
        <v>0</v>
      </c>
      <c r="L11" s="156">
        <v>0</v>
      </c>
      <c r="M11" s="156">
        <v>0</v>
      </c>
      <c r="N11" s="156">
        <f t="shared" si="1"/>
        <v>0</v>
      </c>
      <c r="O11" s="156">
        <v>0</v>
      </c>
      <c r="P11" s="156">
        <v>0</v>
      </c>
      <c r="Q11" s="156">
        <v>0</v>
      </c>
      <c r="R11" s="150">
        <v>0</v>
      </c>
    </row>
    <row r="12" spans="1:18" ht="19.5" customHeight="1">
      <c r="A12" s="54" t="s">
        <v>87</v>
      </c>
      <c r="B12" s="54" t="s">
        <v>83</v>
      </c>
      <c r="C12" s="54" t="s">
        <v>83</v>
      </c>
      <c r="D12" s="54" t="s">
        <v>79</v>
      </c>
      <c r="E12" s="55" t="s">
        <v>88</v>
      </c>
      <c r="F12" s="150">
        <f t="shared" si="0"/>
        <v>278.2</v>
      </c>
      <c r="G12" s="150">
        <v>0</v>
      </c>
      <c r="H12" s="150">
        <v>278.2</v>
      </c>
      <c r="I12" s="150">
        <v>0</v>
      </c>
      <c r="J12" s="150"/>
      <c r="K12" s="156">
        <v>0</v>
      </c>
      <c r="L12" s="156">
        <v>0</v>
      </c>
      <c r="M12" s="156">
        <v>0</v>
      </c>
      <c r="N12" s="156">
        <f t="shared" si="1"/>
        <v>0</v>
      </c>
      <c r="O12" s="156">
        <v>0</v>
      </c>
      <c r="P12" s="156">
        <v>0</v>
      </c>
      <c r="Q12" s="156">
        <v>0</v>
      </c>
      <c r="R12" s="150">
        <v>0</v>
      </c>
    </row>
    <row r="13" spans="1:18" ht="19.5" customHeight="1">
      <c r="A13" s="54" t="s">
        <v>87</v>
      </c>
      <c r="B13" s="54" t="s">
        <v>83</v>
      </c>
      <c r="C13" s="54" t="s">
        <v>89</v>
      </c>
      <c r="D13" s="54" t="s">
        <v>79</v>
      </c>
      <c r="E13" s="55" t="s">
        <v>90</v>
      </c>
      <c r="F13" s="150">
        <f t="shared" si="0"/>
        <v>225.1</v>
      </c>
      <c r="G13" s="150">
        <v>7.1</v>
      </c>
      <c r="H13" s="150">
        <v>218</v>
      </c>
      <c r="I13" s="150">
        <v>0</v>
      </c>
      <c r="J13" s="150"/>
      <c r="K13" s="156">
        <v>0</v>
      </c>
      <c r="L13" s="156">
        <v>0</v>
      </c>
      <c r="M13" s="156">
        <v>0</v>
      </c>
      <c r="N13" s="156">
        <f t="shared" si="1"/>
        <v>0</v>
      </c>
      <c r="O13" s="156">
        <v>0</v>
      </c>
      <c r="P13" s="156">
        <v>0</v>
      </c>
      <c r="Q13" s="156">
        <v>0</v>
      </c>
      <c r="R13" s="150">
        <v>0</v>
      </c>
    </row>
    <row r="14" spans="1:18" ht="19.5" customHeight="1">
      <c r="A14" s="54" t="s">
        <v>87</v>
      </c>
      <c r="B14" s="54" t="s">
        <v>83</v>
      </c>
      <c r="C14" s="54" t="s">
        <v>91</v>
      </c>
      <c r="D14" s="54" t="s">
        <v>79</v>
      </c>
      <c r="E14" s="55" t="s">
        <v>92</v>
      </c>
      <c r="F14" s="150">
        <f t="shared" si="0"/>
        <v>1022.3</v>
      </c>
      <c r="G14" s="150">
        <v>1022.3</v>
      </c>
      <c r="H14" s="150">
        <v>0</v>
      </c>
      <c r="I14" s="150">
        <v>0</v>
      </c>
      <c r="J14" s="150"/>
      <c r="K14" s="156">
        <v>0</v>
      </c>
      <c r="L14" s="156">
        <v>0</v>
      </c>
      <c r="M14" s="156">
        <v>0</v>
      </c>
      <c r="N14" s="156">
        <f t="shared" si="1"/>
        <v>0</v>
      </c>
      <c r="O14" s="156">
        <v>0</v>
      </c>
      <c r="P14" s="156">
        <v>0</v>
      </c>
      <c r="Q14" s="156">
        <v>0</v>
      </c>
      <c r="R14" s="150">
        <v>0</v>
      </c>
    </row>
    <row r="15" spans="1:18" ht="19.5" customHeight="1">
      <c r="A15" s="54" t="s">
        <v>93</v>
      </c>
      <c r="B15" s="54" t="s">
        <v>89</v>
      </c>
      <c r="C15" s="54" t="s">
        <v>83</v>
      </c>
      <c r="D15" s="54" t="s">
        <v>79</v>
      </c>
      <c r="E15" s="55" t="s">
        <v>94</v>
      </c>
      <c r="F15" s="150">
        <f t="shared" si="0"/>
        <v>27</v>
      </c>
      <c r="G15" s="150">
        <v>0</v>
      </c>
      <c r="H15" s="150">
        <v>27</v>
      </c>
      <c r="I15" s="150">
        <v>0</v>
      </c>
      <c r="J15" s="150"/>
      <c r="K15" s="156">
        <v>0</v>
      </c>
      <c r="L15" s="156">
        <v>0</v>
      </c>
      <c r="M15" s="156">
        <v>0</v>
      </c>
      <c r="N15" s="156">
        <f t="shared" si="1"/>
        <v>0</v>
      </c>
      <c r="O15" s="156">
        <v>0</v>
      </c>
      <c r="P15" s="156">
        <v>0</v>
      </c>
      <c r="Q15" s="156">
        <v>0</v>
      </c>
      <c r="R15" s="150">
        <v>0</v>
      </c>
    </row>
    <row r="16" spans="1:18" ht="19.5" customHeight="1">
      <c r="A16" s="54" t="s">
        <v>95</v>
      </c>
      <c r="B16" s="54" t="s">
        <v>91</v>
      </c>
      <c r="C16" s="54" t="s">
        <v>83</v>
      </c>
      <c r="D16" s="54" t="s">
        <v>79</v>
      </c>
      <c r="E16" s="55" t="s">
        <v>96</v>
      </c>
      <c r="F16" s="150">
        <f t="shared" si="0"/>
        <v>200</v>
      </c>
      <c r="G16" s="150">
        <v>200</v>
      </c>
      <c r="H16" s="150">
        <v>0</v>
      </c>
      <c r="I16" s="150">
        <v>0</v>
      </c>
      <c r="J16" s="150"/>
      <c r="K16" s="156">
        <v>0</v>
      </c>
      <c r="L16" s="156">
        <v>0</v>
      </c>
      <c r="M16" s="156">
        <v>0</v>
      </c>
      <c r="N16" s="156">
        <f t="shared" si="1"/>
        <v>0</v>
      </c>
      <c r="O16" s="156">
        <v>0</v>
      </c>
      <c r="P16" s="156">
        <v>0</v>
      </c>
      <c r="Q16" s="156">
        <v>0</v>
      </c>
      <c r="R16" s="150">
        <v>0</v>
      </c>
    </row>
  </sheetData>
  <sheetProtection/>
  <mergeCells count="20">
    <mergeCell ref="A2:R2"/>
    <mergeCell ref="A4:E4"/>
    <mergeCell ref="K4:L4"/>
    <mergeCell ref="N4:P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4:Q6"/>
    <mergeCell ref="R4:R6"/>
  </mergeCells>
  <printOptions horizontalCentered="1"/>
  <pageMargins left="0.75" right="0.75" top="1" bottom="1" header="0.5" footer="0.5"/>
  <pageSetup errors="blank" horizontalDpi="600" verticalDpi="6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3" width="4.66015625" style="0" customWidth="1"/>
    <col min="4" max="4" width="10.5" style="0" bestFit="1" customWidth="1"/>
    <col min="5" max="5" width="40.16015625" style="0" customWidth="1"/>
    <col min="6" max="11" width="18.83203125" style="0" customWidth="1"/>
    <col min="12" max="13" width="12.66015625" style="0" customWidth="1"/>
    <col min="14" max="15" width="8" style="0" customWidth="1"/>
  </cols>
  <sheetData>
    <row r="1" spans="1:13" ht="19.5" customHeight="1">
      <c r="A1" s="42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46" t="s">
        <v>97</v>
      </c>
    </row>
    <row r="2" spans="1:13" ht="19.5" customHeight="1">
      <c r="A2" s="44" t="s">
        <v>98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9.5" customHeight="1">
      <c r="A3" s="92"/>
      <c r="B3" s="92"/>
      <c r="C3" s="92"/>
      <c r="D3" s="92"/>
      <c r="E3" s="92"/>
      <c r="F3" s="137"/>
      <c r="G3" s="137"/>
      <c r="H3" s="137"/>
      <c r="I3" s="137"/>
      <c r="J3" s="137"/>
      <c r="K3" s="137"/>
      <c r="L3" s="137"/>
      <c r="M3" s="16" t="s">
        <v>5</v>
      </c>
    </row>
    <row r="4" spans="1:13" ht="19.5" customHeight="1">
      <c r="A4" s="93" t="s">
        <v>55</v>
      </c>
      <c r="B4" s="95"/>
      <c r="C4" s="95"/>
      <c r="D4" s="95"/>
      <c r="E4" s="94"/>
      <c r="F4" s="138" t="s">
        <v>56</v>
      </c>
      <c r="G4" s="139" t="s">
        <v>99</v>
      </c>
      <c r="H4" s="140" t="s">
        <v>100</v>
      </c>
      <c r="I4" s="24" t="s">
        <v>101</v>
      </c>
      <c r="J4" s="24" t="s">
        <v>102</v>
      </c>
      <c r="K4" s="24" t="s">
        <v>103</v>
      </c>
      <c r="L4" s="147" t="s">
        <v>104</v>
      </c>
      <c r="M4" s="65" t="s">
        <v>105</v>
      </c>
    </row>
    <row r="5" spans="1:13" ht="19.5" customHeight="1">
      <c r="A5" s="93" t="s">
        <v>66</v>
      </c>
      <c r="B5" s="95"/>
      <c r="C5" s="94"/>
      <c r="D5" s="141" t="s">
        <v>67</v>
      </c>
      <c r="E5" s="142" t="s">
        <v>106</v>
      </c>
      <c r="F5" s="139"/>
      <c r="G5" s="139"/>
      <c r="H5" s="140"/>
      <c r="I5" s="24"/>
      <c r="J5" s="24"/>
      <c r="K5" s="24"/>
      <c r="L5" s="148"/>
      <c r="M5" s="65"/>
    </row>
    <row r="6" spans="1:13" ht="19.5" customHeight="1">
      <c r="A6" s="143" t="s">
        <v>74</v>
      </c>
      <c r="B6" s="97" t="s">
        <v>75</v>
      </c>
      <c r="C6" s="97" t="s">
        <v>76</v>
      </c>
      <c r="D6" s="144"/>
      <c r="E6" s="144"/>
      <c r="F6" s="145"/>
      <c r="G6" s="145"/>
      <c r="H6" s="144"/>
      <c r="I6" s="28"/>
      <c r="J6" s="28"/>
      <c r="K6" s="28"/>
      <c r="L6" s="149"/>
      <c r="M6" s="85"/>
    </row>
    <row r="7" spans="1:13" ht="19.5" customHeight="1">
      <c r="A7" s="54" t="s">
        <v>22</v>
      </c>
      <c r="B7" s="54" t="s">
        <v>22</v>
      </c>
      <c r="C7" s="54" t="s">
        <v>22</v>
      </c>
      <c r="D7" s="54" t="s">
        <v>22</v>
      </c>
      <c r="E7" s="55" t="s">
        <v>56</v>
      </c>
      <c r="F7" s="61">
        <f aca="true" t="shared" si="0" ref="F7:F16">SUM(G7:M7)</f>
        <v>1809.9</v>
      </c>
      <c r="G7" s="61">
        <v>362.5</v>
      </c>
      <c r="H7" s="61">
        <v>1447.4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</row>
    <row r="8" spans="1:13" ht="19.5" customHeight="1">
      <c r="A8" s="54" t="s">
        <v>22</v>
      </c>
      <c r="B8" s="54" t="s">
        <v>22</v>
      </c>
      <c r="C8" s="54" t="s">
        <v>22</v>
      </c>
      <c r="D8" s="54" t="s">
        <v>22</v>
      </c>
      <c r="E8" s="55" t="s">
        <v>0</v>
      </c>
      <c r="F8" s="61">
        <f t="shared" si="0"/>
        <v>1809.9</v>
      </c>
      <c r="G8" s="61">
        <v>362.5</v>
      </c>
      <c r="H8" s="61">
        <v>1447.4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</row>
    <row r="9" spans="1:13" ht="19.5" customHeight="1">
      <c r="A9" s="54" t="s">
        <v>77</v>
      </c>
      <c r="B9" s="54" t="s">
        <v>78</v>
      </c>
      <c r="C9" s="54" t="s">
        <v>78</v>
      </c>
      <c r="D9" s="54" t="s">
        <v>79</v>
      </c>
      <c r="E9" s="55" t="s">
        <v>80</v>
      </c>
      <c r="F9" s="61">
        <f t="shared" si="0"/>
        <v>36</v>
      </c>
      <c r="G9" s="61">
        <v>36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</row>
    <row r="10" spans="1:13" ht="19.5" customHeight="1">
      <c r="A10" s="54" t="s">
        <v>81</v>
      </c>
      <c r="B10" s="54" t="s">
        <v>82</v>
      </c>
      <c r="C10" s="54" t="s">
        <v>83</v>
      </c>
      <c r="D10" s="54" t="s">
        <v>79</v>
      </c>
      <c r="E10" s="55" t="s">
        <v>84</v>
      </c>
      <c r="F10" s="61">
        <f t="shared" si="0"/>
        <v>14.6</v>
      </c>
      <c r="G10" s="61">
        <v>14.6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</row>
    <row r="11" spans="1:13" ht="19.5" customHeight="1">
      <c r="A11" s="54" t="s">
        <v>81</v>
      </c>
      <c r="B11" s="54" t="s">
        <v>82</v>
      </c>
      <c r="C11" s="54" t="s">
        <v>85</v>
      </c>
      <c r="D11" s="54" t="s">
        <v>79</v>
      </c>
      <c r="E11" s="55" t="s">
        <v>86</v>
      </c>
      <c r="F11" s="61">
        <f t="shared" si="0"/>
        <v>6.7</v>
      </c>
      <c r="G11" s="61">
        <v>6.7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</row>
    <row r="12" spans="1:13" ht="19.5" customHeight="1">
      <c r="A12" s="54" t="s">
        <v>87</v>
      </c>
      <c r="B12" s="54" t="s">
        <v>83</v>
      </c>
      <c r="C12" s="54" t="s">
        <v>83</v>
      </c>
      <c r="D12" s="54" t="s">
        <v>79</v>
      </c>
      <c r="E12" s="55" t="s">
        <v>88</v>
      </c>
      <c r="F12" s="61">
        <f t="shared" si="0"/>
        <v>278.2</v>
      </c>
      <c r="G12" s="61">
        <v>278.2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</row>
    <row r="13" spans="1:13" ht="19.5" customHeight="1">
      <c r="A13" s="54" t="s">
        <v>87</v>
      </c>
      <c r="B13" s="54" t="s">
        <v>83</v>
      </c>
      <c r="C13" s="54" t="s">
        <v>89</v>
      </c>
      <c r="D13" s="54" t="s">
        <v>79</v>
      </c>
      <c r="E13" s="55" t="s">
        <v>90</v>
      </c>
      <c r="F13" s="61">
        <f t="shared" si="0"/>
        <v>225.1</v>
      </c>
      <c r="G13" s="61">
        <v>0</v>
      </c>
      <c r="H13" s="61">
        <v>225.1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</row>
    <row r="14" spans="1:13" ht="19.5" customHeight="1">
      <c r="A14" s="54" t="s">
        <v>87</v>
      </c>
      <c r="B14" s="54" t="s">
        <v>83</v>
      </c>
      <c r="C14" s="54" t="s">
        <v>91</v>
      </c>
      <c r="D14" s="54" t="s">
        <v>79</v>
      </c>
      <c r="E14" s="55" t="s">
        <v>92</v>
      </c>
      <c r="F14" s="61">
        <f t="shared" si="0"/>
        <v>1022.3</v>
      </c>
      <c r="G14" s="61">
        <v>0</v>
      </c>
      <c r="H14" s="61">
        <v>1022.3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</row>
    <row r="15" spans="1:13" ht="19.5" customHeight="1">
      <c r="A15" s="54" t="s">
        <v>93</v>
      </c>
      <c r="B15" s="54" t="s">
        <v>89</v>
      </c>
      <c r="C15" s="54" t="s">
        <v>83</v>
      </c>
      <c r="D15" s="54" t="s">
        <v>79</v>
      </c>
      <c r="E15" s="55" t="s">
        <v>94</v>
      </c>
      <c r="F15" s="61">
        <f t="shared" si="0"/>
        <v>27</v>
      </c>
      <c r="G15" s="61">
        <v>27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</row>
    <row r="16" spans="1:13" ht="19.5" customHeight="1">
      <c r="A16" s="54" t="s">
        <v>95</v>
      </c>
      <c r="B16" s="54" t="s">
        <v>91</v>
      </c>
      <c r="C16" s="54" t="s">
        <v>83</v>
      </c>
      <c r="D16" s="54" t="s">
        <v>79</v>
      </c>
      <c r="E16" s="55" t="s">
        <v>96</v>
      </c>
      <c r="F16" s="61">
        <f t="shared" si="0"/>
        <v>200</v>
      </c>
      <c r="G16" s="61">
        <v>0</v>
      </c>
      <c r="H16" s="61">
        <v>200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</row>
  </sheetData>
  <sheetProtection/>
  <mergeCells count="13">
    <mergeCell ref="A2:M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7486110925674438" right="0.7486110925674438" top="1" bottom="1" header="0.5" footer="0.5"/>
  <pageSetup errors="blank" fitToHeight="100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25">
      <selection activeCell="A1" sqref="A1"/>
    </sheetView>
  </sheetViews>
  <sheetFormatPr defaultColWidth="9.33203125" defaultRowHeight="11.25"/>
  <cols>
    <col min="1" max="1" width="47.66015625" style="0" customWidth="1"/>
    <col min="2" max="2" width="20.33203125" style="0" customWidth="1"/>
    <col min="3" max="3" width="47.66015625" style="0" customWidth="1"/>
    <col min="4" max="8" width="20.33203125" style="0" customWidth="1"/>
  </cols>
  <sheetData>
    <row r="1" spans="1:8" ht="19.5" customHeight="1">
      <c r="A1" s="91"/>
      <c r="B1" s="91"/>
      <c r="C1" s="91"/>
      <c r="D1" s="91"/>
      <c r="E1" s="91"/>
      <c r="F1" s="91"/>
      <c r="G1" s="91"/>
      <c r="H1" s="16" t="s">
        <v>107</v>
      </c>
    </row>
    <row r="2" spans="1:8" ht="19.5" customHeight="1">
      <c r="A2" s="44" t="s">
        <v>108</v>
      </c>
      <c r="B2" s="44"/>
      <c r="C2" s="44"/>
      <c r="D2" s="44"/>
      <c r="E2" s="44"/>
      <c r="F2" s="44"/>
      <c r="G2" s="44"/>
      <c r="H2" s="44"/>
    </row>
    <row r="3" spans="1:8" ht="19.5" customHeight="1">
      <c r="A3" s="92"/>
      <c r="B3" s="92"/>
      <c r="C3" s="42"/>
      <c r="D3" s="42"/>
      <c r="E3" s="42"/>
      <c r="F3" s="42"/>
      <c r="G3" s="42"/>
      <c r="H3" s="16" t="s">
        <v>5</v>
      </c>
    </row>
    <row r="4" spans="1:8" ht="19.5" customHeight="1">
      <c r="A4" s="93" t="s">
        <v>6</v>
      </c>
      <c r="B4" s="94"/>
      <c r="C4" s="93" t="s">
        <v>7</v>
      </c>
      <c r="D4" s="95"/>
      <c r="E4" s="95"/>
      <c r="F4" s="95"/>
      <c r="G4" s="95"/>
      <c r="H4" s="94"/>
    </row>
    <row r="5" spans="1:8" ht="23.25" customHeight="1">
      <c r="A5" s="96" t="s">
        <v>8</v>
      </c>
      <c r="B5" s="97" t="s">
        <v>9</v>
      </c>
      <c r="C5" s="96" t="s">
        <v>8</v>
      </c>
      <c r="D5" s="97" t="s">
        <v>56</v>
      </c>
      <c r="E5" s="97" t="s">
        <v>109</v>
      </c>
      <c r="F5" s="98" t="s">
        <v>110</v>
      </c>
      <c r="G5" s="98" t="s">
        <v>111</v>
      </c>
      <c r="H5" s="98" t="s">
        <v>112</v>
      </c>
    </row>
    <row r="6" spans="1:8" ht="19.5" customHeight="1">
      <c r="A6" s="99" t="s">
        <v>113</v>
      </c>
      <c r="B6" s="100">
        <f>SUM(B7:B9)</f>
        <v>580.5</v>
      </c>
      <c r="C6" s="101" t="s">
        <v>114</v>
      </c>
      <c r="D6" s="102">
        <f>SUM(D7:D35)</f>
        <v>1809.9</v>
      </c>
      <c r="E6" s="103">
        <f>SUM(E7:E35)</f>
        <v>580.5</v>
      </c>
      <c r="F6" s="103">
        <f>SUM(F7:F35)</f>
        <v>0</v>
      </c>
      <c r="G6" s="103">
        <f>SUM(G7:G35)</f>
        <v>0</v>
      </c>
      <c r="H6" s="104">
        <f>SUM(H7:H35)</f>
        <v>1229.4</v>
      </c>
    </row>
    <row r="7" spans="1:8" ht="19.5" customHeight="1">
      <c r="A7" s="99" t="s">
        <v>115</v>
      </c>
      <c r="B7" s="105">
        <v>580.5</v>
      </c>
      <c r="C7" s="101" t="s">
        <v>116</v>
      </c>
      <c r="D7" s="106">
        <f aca="true" t="shared" si="0" ref="D7:D35">SUM(E7:H7)</f>
        <v>0</v>
      </c>
      <c r="E7" s="107">
        <v>0</v>
      </c>
      <c r="F7" s="107">
        <v>0</v>
      </c>
      <c r="G7" s="107"/>
      <c r="H7" s="108">
        <v>0</v>
      </c>
    </row>
    <row r="8" spans="1:8" ht="19.5" customHeight="1">
      <c r="A8" s="99" t="s">
        <v>117</v>
      </c>
      <c r="B8" s="109">
        <v>0</v>
      </c>
      <c r="C8" s="101" t="s">
        <v>118</v>
      </c>
      <c r="D8" s="106">
        <f t="shared" si="0"/>
        <v>0</v>
      </c>
      <c r="E8" s="110">
        <v>0</v>
      </c>
      <c r="F8" s="110">
        <v>0</v>
      </c>
      <c r="G8" s="110"/>
      <c r="H8" s="111">
        <v>0</v>
      </c>
    </row>
    <row r="9" spans="1:8" ht="19.5" customHeight="1">
      <c r="A9" s="112" t="s">
        <v>119</v>
      </c>
      <c r="B9" s="105"/>
      <c r="C9" s="101" t="s">
        <v>120</v>
      </c>
      <c r="D9" s="106">
        <f t="shared" si="0"/>
        <v>0</v>
      </c>
      <c r="E9" s="113">
        <v>0</v>
      </c>
      <c r="F9" s="113">
        <v>0</v>
      </c>
      <c r="G9" s="113"/>
      <c r="H9" s="114">
        <v>0</v>
      </c>
    </row>
    <row r="10" spans="1:8" ht="19.5" customHeight="1">
      <c r="A10" s="99" t="s">
        <v>121</v>
      </c>
      <c r="B10" s="115">
        <f>SUM(B11:B14)</f>
        <v>1229.4</v>
      </c>
      <c r="C10" s="101" t="s">
        <v>122</v>
      </c>
      <c r="D10" s="106">
        <f t="shared" si="0"/>
        <v>0</v>
      </c>
      <c r="E10" s="113">
        <v>0</v>
      </c>
      <c r="F10" s="113">
        <v>0</v>
      </c>
      <c r="G10" s="113"/>
      <c r="H10" s="114">
        <v>0</v>
      </c>
    </row>
    <row r="11" spans="1:8" ht="19.5" customHeight="1">
      <c r="A11" s="112" t="s">
        <v>123</v>
      </c>
      <c r="B11" s="115">
        <v>1229.4</v>
      </c>
      <c r="C11" s="101" t="s">
        <v>124</v>
      </c>
      <c r="D11" s="106">
        <f t="shared" si="0"/>
        <v>0</v>
      </c>
      <c r="E11" s="113">
        <v>0</v>
      </c>
      <c r="F11" s="113">
        <v>0</v>
      </c>
      <c r="G11" s="113"/>
      <c r="H11" s="114">
        <v>0</v>
      </c>
    </row>
    <row r="12" spans="1:8" ht="19.5" customHeight="1">
      <c r="A12" s="112" t="s">
        <v>125</v>
      </c>
      <c r="B12" s="115"/>
      <c r="C12" s="101" t="s">
        <v>126</v>
      </c>
      <c r="D12" s="106">
        <f t="shared" si="0"/>
        <v>0</v>
      </c>
      <c r="E12" s="113">
        <v>0</v>
      </c>
      <c r="F12" s="113">
        <v>0</v>
      </c>
      <c r="G12" s="113"/>
      <c r="H12" s="114">
        <v>0</v>
      </c>
    </row>
    <row r="13" spans="1:8" ht="19.5" customHeight="1">
      <c r="A13" s="112" t="s">
        <v>119</v>
      </c>
      <c r="B13" s="115"/>
      <c r="C13" s="101" t="s">
        <v>127</v>
      </c>
      <c r="D13" s="106">
        <f t="shared" si="0"/>
        <v>0</v>
      </c>
      <c r="E13" s="113">
        <v>0</v>
      </c>
      <c r="F13" s="113">
        <v>0</v>
      </c>
      <c r="G13" s="113"/>
      <c r="H13" s="114">
        <v>0</v>
      </c>
    </row>
    <row r="14" spans="1:8" ht="19.5" customHeight="1">
      <c r="A14" s="112" t="s">
        <v>128</v>
      </c>
      <c r="B14" s="116" t="s">
        <v>22</v>
      </c>
      <c r="C14" s="101" t="s">
        <v>129</v>
      </c>
      <c r="D14" s="106">
        <f t="shared" si="0"/>
        <v>36</v>
      </c>
      <c r="E14" s="113">
        <v>36</v>
      </c>
      <c r="F14" s="113">
        <v>0</v>
      </c>
      <c r="G14" s="113"/>
      <c r="H14" s="114">
        <v>0</v>
      </c>
    </row>
    <row r="15" spans="1:8" ht="19.5" customHeight="1">
      <c r="A15" s="117"/>
      <c r="B15" s="118"/>
      <c r="C15" s="101" t="s">
        <v>130</v>
      </c>
      <c r="D15" s="106">
        <f t="shared" si="0"/>
        <v>0</v>
      </c>
      <c r="E15" s="113">
        <v>0</v>
      </c>
      <c r="F15" s="113">
        <v>0</v>
      </c>
      <c r="G15" s="113"/>
      <c r="H15" s="114">
        <v>0</v>
      </c>
    </row>
    <row r="16" spans="1:8" ht="19.5" customHeight="1">
      <c r="A16" s="117"/>
      <c r="B16" s="118"/>
      <c r="C16" s="101" t="s">
        <v>131</v>
      </c>
      <c r="D16" s="106">
        <f t="shared" si="0"/>
        <v>21.3</v>
      </c>
      <c r="E16" s="113">
        <v>21.3</v>
      </c>
      <c r="F16" s="113">
        <v>0</v>
      </c>
      <c r="G16" s="113"/>
      <c r="H16" s="114">
        <v>0</v>
      </c>
    </row>
    <row r="17" spans="1:8" ht="19.5" customHeight="1">
      <c r="A17" s="117"/>
      <c r="B17" s="118"/>
      <c r="C17" s="101" t="s">
        <v>132</v>
      </c>
      <c r="D17" s="106">
        <f t="shared" si="0"/>
        <v>0</v>
      </c>
      <c r="E17" s="113">
        <v>0</v>
      </c>
      <c r="F17" s="113">
        <v>0</v>
      </c>
      <c r="G17" s="113"/>
      <c r="H17" s="114">
        <v>0</v>
      </c>
    </row>
    <row r="18" spans="1:8" ht="19.5" customHeight="1">
      <c r="A18" s="117"/>
      <c r="B18" s="118"/>
      <c r="C18" s="101" t="s">
        <v>133</v>
      </c>
      <c r="D18" s="106">
        <f t="shared" si="0"/>
        <v>0</v>
      </c>
      <c r="E18" s="113">
        <v>0</v>
      </c>
      <c r="F18" s="113">
        <v>0</v>
      </c>
      <c r="G18" s="113"/>
      <c r="H18" s="114">
        <v>0</v>
      </c>
    </row>
    <row r="19" spans="1:8" ht="19.5" customHeight="1">
      <c r="A19" s="117"/>
      <c r="B19" s="118"/>
      <c r="C19" s="101" t="s">
        <v>134</v>
      </c>
      <c r="D19" s="106">
        <f t="shared" si="0"/>
        <v>0</v>
      </c>
      <c r="E19" s="113">
        <v>0</v>
      </c>
      <c r="F19" s="113">
        <v>0</v>
      </c>
      <c r="G19" s="113"/>
      <c r="H19" s="114">
        <v>0</v>
      </c>
    </row>
    <row r="20" spans="1:8" ht="19.5" customHeight="1">
      <c r="A20" s="117"/>
      <c r="B20" s="118"/>
      <c r="C20" s="101" t="s">
        <v>135</v>
      </c>
      <c r="D20" s="106">
        <f t="shared" si="0"/>
        <v>1525.6000000000001</v>
      </c>
      <c r="E20" s="113">
        <v>496.2</v>
      </c>
      <c r="F20" s="113">
        <v>0</v>
      </c>
      <c r="G20" s="113"/>
      <c r="H20" s="114">
        <v>1029.4</v>
      </c>
    </row>
    <row r="21" spans="1:8" ht="19.5" customHeight="1">
      <c r="A21" s="117"/>
      <c r="B21" s="118"/>
      <c r="C21" s="101" t="s">
        <v>136</v>
      </c>
      <c r="D21" s="106">
        <f t="shared" si="0"/>
        <v>0</v>
      </c>
      <c r="E21" s="113">
        <v>0</v>
      </c>
      <c r="F21" s="113">
        <v>0</v>
      </c>
      <c r="G21" s="113"/>
      <c r="H21" s="114">
        <v>0</v>
      </c>
    </row>
    <row r="22" spans="1:8" ht="19.5" customHeight="1">
      <c r="A22" s="117"/>
      <c r="B22" s="118"/>
      <c r="C22" s="101" t="s">
        <v>137</v>
      </c>
      <c r="D22" s="106">
        <f t="shared" si="0"/>
        <v>0</v>
      </c>
      <c r="E22" s="113">
        <v>0</v>
      </c>
      <c r="F22" s="113">
        <v>0</v>
      </c>
      <c r="G22" s="113"/>
      <c r="H22" s="114">
        <v>0</v>
      </c>
    </row>
    <row r="23" spans="1:8" ht="19.5" customHeight="1">
      <c r="A23" s="117"/>
      <c r="B23" s="118"/>
      <c r="C23" s="101" t="s">
        <v>138</v>
      </c>
      <c r="D23" s="106">
        <f t="shared" si="0"/>
        <v>0</v>
      </c>
      <c r="E23" s="113">
        <v>0</v>
      </c>
      <c r="F23" s="113">
        <v>0</v>
      </c>
      <c r="G23" s="113"/>
      <c r="H23" s="114">
        <v>0</v>
      </c>
    </row>
    <row r="24" spans="1:8" ht="19.5" customHeight="1">
      <c r="A24" s="117"/>
      <c r="B24" s="118"/>
      <c r="C24" s="101" t="s">
        <v>139</v>
      </c>
      <c r="D24" s="106">
        <f t="shared" si="0"/>
        <v>0</v>
      </c>
      <c r="E24" s="113">
        <v>0</v>
      </c>
      <c r="F24" s="113">
        <v>0</v>
      </c>
      <c r="G24" s="113"/>
      <c r="H24" s="114">
        <v>0</v>
      </c>
    </row>
    <row r="25" spans="1:8" ht="19.5" customHeight="1">
      <c r="A25" s="117"/>
      <c r="B25" s="118"/>
      <c r="C25" s="101" t="s">
        <v>140</v>
      </c>
      <c r="D25" s="106">
        <f t="shared" si="0"/>
        <v>0</v>
      </c>
      <c r="E25" s="113">
        <v>0</v>
      </c>
      <c r="F25" s="113">
        <v>0</v>
      </c>
      <c r="G25" s="113"/>
      <c r="H25" s="114">
        <v>0</v>
      </c>
    </row>
    <row r="26" spans="1:8" ht="19.5" customHeight="1">
      <c r="A26" s="117"/>
      <c r="B26" s="118"/>
      <c r="C26" s="101" t="s">
        <v>141</v>
      </c>
      <c r="D26" s="106">
        <f t="shared" si="0"/>
        <v>27</v>
      </c>
      <c r="E26" s="113">
        <v>27</v>
      </c>
      <c r="F26" s="113">
        <v>0</v>
      </c>
      <c r="G26" s="113"/>
      <c r="H26" s="114">
        <v>0</v>
      </c>
    </row>
    <row r="27" spans="1:8" ht="19.5" customHeight="1">
      <c r="A27" s="117"/>
      <c r="B27" s="118"/>
      <c r="C27" s="101" t="s">
        <v>142</v>
      </c>
      <c r="D27" s="106">
        <f t="shared" si="0"/>
        <v>0</v>
      </c>
      <c r="E27" s="113">
        <v>0</v>
      </c>
      <c r="F27" s="113">
        <v>0</v>
      </c>
      <c r="G27" s="113"/>
      <c r="H27" s="114">
        <v>0</v>
      </c>
    </row>
    <row r="28" spans="1:8" ht="19.5" customHeight="1">
      <c r="A28" s="117"/>
      <c r="B28" s="118"/>
      <c r="C28" s="101" t="s">
        <v>143</v>
      </c>
      <c r="D28" s="106">
        <f t="shared" si="0"/>
        <v>0</v>
      </c>
      <c r="E28" s="113">
        <v>0</v>
      </c>
      <c r="F28" s="113">
        <v>0</v>
      </c>
      <c r="G28" s="113"/>
      <c r="H28" s="114">
        <v>0</v>
      </c>
    </row>
    <row r="29" spans="1:8" ht="19.5" customHeight="1">
      <c r="A29" s="117"/>
      <c r="B29" s="118"/>
      <c r="C29" s="101" t="s">
        <v>144</v>
      </c>
      <c r="D29" s="106">
        <f t="shared" si="0"/>
        <v>0</v>
      </c>
      <c r="E29" s="113">
        <v>0</v>
      </c>
      <c r="F29" s="113">
        <v>0</v>
      </c>
      <c r="G29" s="113"/>
      <c r="H29" s="114">
        <v>0</v>
      </c>
    </row>
    <row r="30" spans="1:8" ht="19.5" customHeight="1">
      <c r="A30" s="117"/>
      <c r="B30" s="118"/>
      <c r="C30" s="101" t="s">
        <v>145</v>
      </c>
      <c r="D30" s="106">
        <f t="shared" si="0"/>
        <v>0</v>
      </c>
      <c r="E30" s="113">
        <v>0</v>
      </c>
      <c r="F30" s="113">
        <v>0</v>
      </c>
      <c r="G30" s="113"/>
      <c r="H30" s="114">
        <v>0</v>
      </c>
    </row>
    <row r="31" spans="1:8" ht="19.5" customHeight="1">
      <c r="A31" s="117"/>
      <c r="B31" s="118"/>
      <c r="C31" s="101" t="s">
        <v>96</v>
      </c>
      <c r="D31" s="106">
        <f t="shared" si="0"/>
        <v>200</v>
      </c>
      <c r="E31" s="113">
        <v>0</v>
      </c>
      <c r="F31" s="113">
        <v>0</v>
      </c>
      <c r="G31" s="113"/>
      <c r="H31" s="114">
        <v>200</v>
      </c>
    </row>
    <row r="32" spans="1:8" ht="19.5" customHeight="1">
      <c r="A32" s="117"/>
      <c r="B32" s="118"/>
      <c r="C32" s="101" t="s">
        <v>146</v>
      </c>
      <c r="D32" s="106">
        <f t="shared" si="0"/>
        <v>0</v>
      </c>
      <c r="E32" s="113">
        <v>0</v>
      </c>
      <c r="F32" s="113">
        <v>0</v>
      </c>
      <c r="G32" s="113"/>
      <c r="H32" s="114">
        <v>0</v>
      </c>
    </row>
    <row r="33" spans="1:8" ht="19.5" customHeight="1">
      <c r="A33" s="117"/>
      <c r="B33" s="118"/>
      <c r="C33" s="101" t="s">
        <v>147</v>
      </c>
      <c r="D33" s="106">
        <f t="shared" si="0"/>
        <v>0</v>
      </c>
      <c r="E33" s="113">
        <v>0</v>
      </c>
      <c r="F33" s="113">
        <v>0</v>
      </c>
      <c r="G33" s="113"/>
      <c r="H33" s="114">
        <v>0</v>
      </c>
    </row>
    <row r="34" spans="1:8" ht="19.5" customHeight="1">
      <c r="A34" s="117"/>
      <c r="B34" s="118"/>
      <c r="C34" s="101" t="s">
        <v>148</v>
      </c>
      <c r="D34" s="106">
        <f t="shared" si="0"/>
        <v>0</v>
      </c>
      <c r="E34" s="113">
        <v>0</v>
      </c>
      <c r="F34" s="113">
        <v>0</v>
      </c>
      <c r="G34" s="113"/>
      <c r="H34" s="114">
        <v>0</v>
      </c>
    </row>
    <row r="35" spans="1:8" ht="19.5" customHeight="1">
      <c r="A35" s="117"/>
      <c r="B35" s="118"/>
      <c r="C35" s="101" t="s">
        <v>149</v>
      </c>
      <c r="D35" s="106">
        <f t="shared" si="0"/>
        <v>0</v>
      </c>
      <c r="E35" s="107">
        <v>0</v>
      </c>
      <c r="F35" s="107">
        <v>0</v>
      </c>
      <c r="G35" s="107"/>
      <c r="H35" s="108">
        <v>0</v>
      </c>
    </row>
    <row r="36" spans="1:8" ht="19.5" customHeight="1">
      <c r="A36" s="119"/>
      <c r="B36" s="120"/>
      <c r="C36" s="121"/>
      <c r="D36" s="122"/>
      <c r="E36" s="123"/>
      <c r="F36" s="123"/>
      <c r="G36" s="124"/>
      <c r="H36" s="125"/>
    </row>
    <row r="37" spans="1:8" ht="19.5" customHeight="1">
      <c r="A37" s="99"/>
      <c r="B37" s="105"/>
      <c r="C37" s="101" t="s">
        <v>150</v>
      </c>
      <c r="D37" s="126"/>
      <c r="E37" s="107"/>
      <c r="F37" s="107"/>
      <c r="G37" s="107"/>
      <c r="H37" s="108"/>
    </row>
    <row r="38" spans="1:8" ht="19.5" customHeight="1">
      <c r="A38" s="99"/>
      <c r="B38" s="127"/>
      <c r="C38" s="101"/>
      <c r="D38" s="128"/>
      <c r="E38" s="123"/>
      <c r="F38" s="123"/>
      <c r="G38" s="124"/>
      <c r="H38" s="125"/>
    </row>
    <row r="39" spans="1:8" ht="19.5" customHeight="1">
      <c r="A39" s="119" t="s">
        <v>51</v>
      </c>
      <c r="B39" s="129">
        <f>SUM(B6,B10)</f>
        <v>1809.9</v>
      </c>
      <c r="C39" s="121" t="s">
        <v>52</v>
      </c>
      <c r="D39" s="130">
        <f>SUM(D7:D37)</f>
        <v>1809.9</v>
      </c>
      <c r="E39" s="131">
        <f>SUM(E7:E37)</f>
        <v>580.5</v>
      </c>
      <c r="F39" s="131">
        <f>SUM(F7:F37)</f>
        <v>0</v>
      </c>
      <c r="G39" s="131">
        <f>SUM(G7:G37)</f>
        <v>0</v>
      </c>
      <c r="H39" s="132">
        <f>SUM(H7:H37)</f>
        <v>1229.4</v>
      </c>
    </row>
    <row r="40" spans="1:8" ht="19.5" customHeight="1">
      <c r="A40" s="133"/>
      <c r="B40" s="134"/>
      <c r="C40" s="135"/>
      <c r="D40" s="135"/>
      <c r="E40" s="135"/>
      <c r="F40" s="135"/>
      <c r="G40" s="135"/>
      <c r="H40" s="91"/>
    </row>
  </sheetData>
  <sheetProtection/>
  <mergeCells count="3">
    <mergeCell ref="A2:H2"/>
    <mergeCell ref="A4:B4"/>
    <mergeCell ref="C4:H4"/>
  </mergeCells>
  <printOptions horizontalCentered="1"/>
  <pageMargins left="0.75" right="0.75" top="1" bottom="1" header="0.5" footer="0.5"/>
  <pageSetup errors="blank" horizontalDpi="600" verticalDpi="600" orientation="landscape" paperSize="9" scale="5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workbookViewId="0" topLeftCell="A7">
      <selection activeCell="A1" sqref="A1"/>
    </sheetView>
  </sheetViews>
  <sheetFormatPr defaultColWidth="9.33203125" defaultRowHeight="11.25"/>
  <cols>
    <col min="1" max="2" width="6" style="0" customWidth="1"/>
    <col min="3" max="3" width="49.5" style="0" customWidth="1"/>
    <col min="4" max="14" width="15.16015625" style="0" customWidth="1"/>
  </cols>
  <sheetData>
    <row r="1" spans="1:14" ht="19.5" customHeight="1">
      <c r="A1" s="87"/>
      <c r="B1" s="87"/>
      <c r="C1" s="87"/>
      <c r="D1" s="87"/>
      <c r="E1" s="87"/>
      <c r="F1" s="87"/>
      <c r="G1" s="87"/>
      <c r="H1" s="87"/>
      <c r="N1" s="90" t="s">
        <v>151</v>
      </c>
    </row>
    <row r="2" spans="1:14" ht="19.5" customHeight="1">
      <c r="A2" s="13" t="s">
        <v>152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9.5" customHeight="1">
      <c r="A3" s="88"/>
      <c r="B3" s="15"/>
      <c r="C3" s="15"/>
      <c r="D3" s="73"/>
      <c r="E3" s="87"/>
      <c r="F3" s="87"/>
      <c r="G3" s="87"/>
      <c r="H3" s="87"/>
      <c r="N3" s="16" t="s">
        <v>5</v>
      </c>
    </row>
    <row r="4" spans="1:14" ht="19.5" customHeight="1">
      <c r="A4" s="29" t="s">
        <v>55</v>
      </c>
      <c r="B4" s="29"/>
      <c r="C4" s="21"/>
      <c r="D4" s="65" t="s">
        <v>153</v>
      </c>
      <c r="E4" s="65" t="s">
        <v>154</v>
      </c>
      <c r="F4" s="24"/>
      <c r="G4" s="24"/>
      <c r="H4" s="24"/>
      <c r="I4" s="24"/>
      <c r="J4" s="24"/>
      <c r="K4" s="24"/>
      <c r="L4" s="21" t="s">
        <v>155</v>
      </c>
      <c r="M4" s="21"/>
      <c r="N4" s="21"/>
    </row>
    <row r="5" spans="1:14" ht="19.5" customHeight="1">
      <c r="A5" s="17" t="s">
        <v>66</v>
      </c>
      <c r="B5" s="19"/>
      <c r="C5" s="89" t="s">
        <v>156</v>
      </c>
      <c r="D5" s="24"/>
      <c r="E5" s="65" t="s">
        <v>56</v>
      </c>
      <c r="F5" s="24" t="s">
        <v>157</v>
      </c>
      <c r="G5" s="24"/>
      <c r="H5" s="24"/>
      <c r="I5" s="24" t="s">
        <v>110</v>
      </c>
      <c r="J5" s="24"/>
      <c r="K5" s="24"/>
      <c r="L5" s="24" t="s">
        <v>71</v>
      </c>
      <c r="M5" s="24" t="s">
        <v>99</v>
      </c>
      <c r="N5" s="24" t="s">
        <v>100</v>
      </c>
    </row>
    <row r="6" spans="1:14" ht="30.75" customHeight="1">
      <c r="A6" s="26" t="s">
        <v>74</v>
      </c>
      <c r="B6" s="26" t="s">
        <v>75</v>
      </c>
      <c r="C6" s="83"/>
      <c r="D6" s="28"/>
      <c r="E6" s="85"/>
      <c r="F6" s="28" t="s">
        <v>71</v>
      </c>
      <c r="G6" s="28" t="s">
        <v>99</v>
      </c>
      <c r="H6" s="28" t="s">
        <v>100</v>
      </c>
      <c r="I6" s="28" t="s">
        <v>71</v>
      </c>
      <c r="J6" s="28" t="s">
        <v>99</v>
      </c>
      <c r="K6" s="28" t="s">
        <v>100</v>
      </c>
      <c r="L6" s="28"/>
      <c r="M6" s="28"/>
      <c r="N6" s="28"/>
    </row>
    <row r="7" spans="1:14" ht="19.5" customHeight="1">
      <c r="A7" s="55" t="s">
        <v>22</v>
      </c>
      <c r="B7" s="55" t="s">
        <v>22</v>
      </c>
      <c r="C7" s="55" t="s">
        <v>56</v>
      </c>
      <c r="D7" s="61">
        <f aca="true" t="shared" si="0" ref="D7:D29">SUM(E7,L7)</f>
        <v>1809.9</v>
      </c>
      <c r="E7" s="61">
        <f aca="true" t="shared" si="1" ref="E7:E29">SUM(F7,I7)</f>
        <v>580.5</v>
      </c>
      <c r="F7" s="61">
        <f aca="true" t="shared" si="2" ref="F7:F29">SUM(G7:H7)</f>
        <v>580.5</v>
      </c>
      <c r="G7" s="61">
        <v>362.5</v>
      </c>
      <c r="H7" s="61">
        <v>218</v>
      </c>
      <c r="I7" s="61">
        <f aca="true" t="shared" si="3" ref="I7:I29">SUM(J7:K7)</f>
        <v>0</v>
      </c>
      <c r="J7" s="61">
        <v>0</v>
      </c>
      <c r="K7" s="61">
        <v>0</v>
      </c>
      <c r="L7" s="61">
        <f aca="true" t="shared" si="4" ref="L7:L29">SUM(M7:N7)</f>
        <v>1229.4</v>
      </c>
      <c r="M7" s="61">
        <v>0</v>
      </c>
      <c r="N7" s="61">
        <v>1229.4</v>
      </c>
    </row>
    <row r="8" spans="1:14" ht="19.5" customHeight="1">
      <c r="A8" s="55" t="s">
        <v>22</v>
      </c>
      <c r="B8" s="55" t="s">
        <v>22</v>
      </c>
      <c r="C8" s="55" t="s">
        <v>0</v>
      </c>
      <c r="D8" s="61">
        <f t="shared" si="0"/>
        <v>1809.9</v>
      </c>
      <c r="E8" s="61">
        <f t="shared" si="1"/>
        <v>580.5</v>
      </c>
      <c r="F8" s="61">
        <f t="shared" si="2"/>
        <v>580.5</v>
      </c>
      <c r="G8" s="61">
        <v>362.5</v>
      </c>
      <c r="H8" s="61">
        <v>218</v>
      </c>
      <c r="I8" s="61">
        <f t="shared" si="3"/>
        <v>0</v>
      </c>
      <c r="J8" s="61">
        <v>0</v>
      </c>
      <c r="K8" s="61">
        <v>0</v>
      </c>
      <c r="L8" s="61">
        <f t="shared" si="4"/>
        <v>1229.4</v>
      </c>
      <c r="M8" s="61">
        <v>0</v>
      </c>
      <c r="N8" s="61">
        <v>1229.4</v>
      </c>
    </row>
    <row r="9" spans="1:14" ht="19.5" customHeight="1">
      <c r="A9" s="55" t="s">
        <v>22</v>
      </c>
      <c r="B9" s="55" t="s">
        <v>22</v>
      </c>
      <c r="C9" s="55" t="s">
        <v>158</v>
      </c>
      <c r="D9" s="61">
        <f t="shared" si="0"/>
        <v>302.8</v>
      </c>
      <c r="E9" s="61">
        <f t="shared" si="1"/>
        <v>302.8</v>
      </c>
      <c r="F9" s="61">
        <f t="shared" si="2"/>
        <v>302.8</v>
      </c>
      <c r="G9" s="61">
        <v>302.8</v>
      </c>
      <c r="H9" s="61">
        <v>0</v>
      </c>
      <c r="I9" s="61">
        <f t="shared" si="3"/>
        <v>0</v>
      </c>
      <c r="J9" s="61">
        <v>0</v>
      </c>
      <c r="K9" s="61">
        <v>0</v>
      </c>
      <c r="L9" s="61">
        <f t="shared" si="4"/>
        <v>0</v>
      </c>
      <c r="M9" s="61">
        <v>0</v>
      </c>
      <c r="N9" s="61">
        <v>0</v>
      </c>
    </row>
    <row r="10" spans="1:14" ht="19.5" customHeight="1">
      <c r="A10" s="55" t="s">
        <v>159</v>
      </c>
      <c r="B10" s="55" t="s">
        <v>83</v>
      </c>
      <c r="C10" s="55" t="s">
        <v>160</v>
      </c>
      <c r="D10" s="61">
        <f t="shared" si="0"/>
        <v>218.5</v>
      </c>
      <c r="E10" s="61">
        <f t="shared" si="1"/>
        <v>218.5</v>
      </c>
      <c r="F10" s="61">
        <f t="shared" si="2"/>
        <v>218.5</v>
      </c>
      <c r="G10" s="61">
        <v>218.5</v>
      </c>
      <c r="H10" s="61">
        <v>0</v>
      </c>
      <c r="I10" s="61">
        <f t="shared" si="3"/>
        <v>0</v>
      </c>
      <c r="J10" s="61">
        <v>0</v>
      </c>
      <c r="K10" s="61">
        <v>0</v>
      </c>
      <c r="L10" s="61">
        <f t="shared" si="4"/>
        <v>0</v>
      </c>
      <c r="M10" s="61">
        <v>0</v>
      </c>
      <c r="N10" s="61">
        <v>0</v>
      </c>
    </row>
    <row r="11" spans="1:14" ht="19.5" customHeight="1">
      <c r="A11" s="55" t="s">
        <v>159</v>
      </c>
      <c r="B11" s="55" t="s">
        <v>89</v>
      </c>
      <c r="C11" s="55" t="s">
        <v>161</v>
      </c>
      <c r="D11" s="61">
        <f t="shared" si="0"/>
        <v>57.3</v>
      </c>
      <c r="E11" s="61">
        <f t="shared" si="1"/>
        <v>57.3</v>
      </c>
      <c r="F11" s="61">
        <f t="shared" si="2"/>
        <v>57.3</v>
      </c>
      <c r="G11" s="61">
        <v>57.3</v>
      </c>
      <c r="H11" s="61">
        <v>0</v>
      </c>
      <c r="I11" s="61">
        <f t="shared" si="3"/>
        <v>0</v>
      </c>
      <c r="J11" s="61">
        <v>0</v>
      </c>
      <c r="K11" s="61">
        <v>0</v>
      </c>
      <c r="L11" s="61">
        <f t="shared" si="4"/>
        <v>0</v>
      </c>
      <c r="M11" s="61">
        <v>0</v>
      </c>
      <c r="N11" s="61">
        <v>0</v>
      </c>
    </row>
    <row r="12" spans="1:14" ht="19.5" customHeight="1">
      <c r="A12" s="55" t="s">
        <v>159</v>
      </c>
      <c r="B12" s="55" t="s">
        <v>85</v>
      </c>
      <c r="C12" s="55" t="s">
        <v>162</v>
      </c>
      <c r="D12" s="61">
        <f t="shared" si="0"/>
        <v>27</v>
      </c>
      <c r="E12" s="61">
        <f t="shared" si="1"/>
        <v>27</v>
      </c>
      <c r="F12" s="61">
        <f t="shared" si="2"/>
        <v>27</v>
      </c>
      <c r="G12" s="61">
        <v>27</v>
      </c>
      <c r="H12" s="61">
        <v>0</v>
      </c>
      <c r="I12" s="61">
        <f t="shared" si="3"/>
        <v>0</v>
      </c>
      <c r="J12" s="61">
        <v>0</v>
      </c>
      <c r="K12" s="61">
        <v>0</v>
      </c>
      <c r="L12" s="61">
        <f t="shared" si="4"/>
        <v>0</v>
      </c>
      <c r="M12" s="61">
        <v>0</v>
      </c>
      <c r="N12" s="61">
        <v>0</v>
      </c>
    </row>
    <row r="13" spans="1:14" ht="19.5" customHeight="1">
      <c r="A13" s="55" t="s">
        <v>22</v>
      </c>
      <c r="B13" s="55" t="s">
        <v>22</v>
      </c>
      <c r="C13" s="55" t="s">
        <v>163</v>
      </c>
      <c r="D13" s="61">
        <f t="shared" si="0"/>
        <v>1294.3000000000002</v>
      </c>
      <c r="E13" s="61">
        <f t="shared" si="1"/>
        <v>264.9</v>
      </c>
      <c r="F13" s="61">
        <f t="shared" si="2"/>
        <v>264.9</v>
      </c>
      <c r="G13" s="61">
        <v>53.4</v>
      </c>
      <c r="H13" s="61">
        <v>211.5</v>
      </c>
      <c r="I13" s="61">
        <f t="shared" si="3"/>
        <v>0</v>
      </c>
      <c r="J13" s="61">
        <v>0</v>
      </c>
      <c r="K13" s="61">
        <v>0</v>
      </c>
      <c r="L13" s="61">
        <f t="shared" si="4"/>
        <v>1029.4</v>
      </c>
      <c r="M13" s="61">
        <v>0</v>
      </c>
      <c r="N13" s="61">
        <v>1029.4</v>
      </c>
    </row>
    <row r="14" spans="1:14" ht="19.5" customHeight="1">
      <c r="A14" s="55" t="s">
        <v>164</v>
      </c>
      <c r="B14" s="55" t="s">
        <v>83</v>
      </c>
      <c r="C14" s="55" t="s">
        <v>165</v>
      </c>
      <c r="D14" s="61">
        <f t="shared" si="0"/>
        <v>192.10000000000002</v>
      </c>
      <c r="E14" s="61">
        <f t="shared" si="1"/>
        <v>192.10000000000002</v>
      </c>
      <c r="F14" s="61">
        <f t="shared" si="2"/>
        <v>192.10000000000002</v>
      </c>
      <c r="G14" s="61">
        <v>48.3</v>
      </c>
      <c r="H14" s="61">
        <v>143.8</v>
      </c>
      <c r="I14" s="61">
        <f t="shared" si="3"/>
        <v>0</v>
      </c>
      <c r="J14" s="61">
        <v>0</v>
      </c>
      <c r="K14" s="61">
        <v>0</v>
      </c>
      <c r="L14" s="61">
        <f t="shared" si="4"/>
        <v>0</v>
      </c>
      <c r="M14" s="61">
        <v>0</v>
      </c>
      <c r="N14" s="61">
        <v>0</v>
      </c>
    </row>
    <row r="15" spans="1:14" ht="19.5" customHeight="1">
      <c r="A15" s="55" t="s">
        <v>164</v>
      </c>
      <c r="B15" s="55" t="s">
        <v>89</v>
      </c>
      <c r="C15" s="55" t="s">
        <v>166</v>
      </c>
      <c r="D15" s="61">
        <f t="shared" si="0"/>
        <v>1.5</v>
      </c>
      <c r="E15" s="61">
        <f t="shared" si="1"/>
        <v>1.5</v>
      </c>
      <c r="F15" s="61">
        <f t="shared" si="2"/>
        <v>1.5</v>
      </c>
      <c r="G15" s="61">
        <v>0</v>
      </c>
      <c r="H15" s="61">
        <v>1.5</v>
      </c>
      <c r="I15" s="61">
        <f t="shared" si="3"/>
        <v>0</v>
      </c>
      <c r="J15" s="61">
        <v>0</v>
      </c>
      <c r="K15" s="61">
        <v>0</v>
      </c>
      <c r="L15" s="61">
        <f t="shared" si="4"/>
        <v>0</v>
      </c>
      <c r="M15" s="61">
        <v>0</v>
      </c>
      <c r="N15" s="61">
        <v>0</v>
      </c>
    </row>
    <row r="16" spans="1:14" ht="19.5" customHeight="1">
      <c r="A16" s="55" t="s">
        <v>164</v>
      </c>
      <c r="B16" s="55" t="s">
        <v>85</v>
      </c>
      <c r="C16" s="55" t="s">
        <v>167</v>
      </c>
      <c r="D16" s="61">
        <f t="shared" si="0"/>
        <v>12.3</v>
      </c>
      <c r="E16" s="61">
        <f t="shared" si="1"/>
        <v>12.3</v>
      </c>
      <c r="F16" s="61">
        <f t="shared" si="2"/>
        <v>12.3</v>
      </c>
      <c r="G16" s="61">
        <v>0</v>
      </c>
      <c r="H16" s="61">
        <v>12.3</v>
      </c>
      <c r="I16" s="61">
        <f t="shared" si="3"/>
        <v>0</v>
      </c>
      <c r="J16" s="61">
        <v>0</v>
      </c>
      <c r="K16" s="61">
        <v>0</v>
      </c>
      <c r="L16" s="61">
        <f t="shared" si="4"/>
        <v>0</v>
      </c>
      <c r="M16" s="61">
        <v>0</v>
      </c>
      <c r="N16" s="61">
        <v>0</v>
      </c>
    </row>
    <row r="17" spans="1:14" ht="19.5" customHeight="1">
      <c r="A17" s="55" t="s">
        <v>164</v>
      </c>
      <c r="B17" s="55" t="s">
        <v>78</v>
      </c>
      <c r="C17" s="55" t="s">
        <v>168</v>
      </c>
      <c r="D17" s="61">
        <f t="shared" si="0"/>
        <v>10.6</v>
      </c>
      <c r="E17" s="61">
        <f t="shared" si="1"/>
        <v>10.6</v>
      </c>
      <c r="F17" s="61">
        <f t="shared" si="2"/>
        <v>10.6</v>
      </c>
      <c r="G17" s="61">
        <v>0</v>
      </c>
      <c r="H17" s="61">
        <v>10.6</v>
      </c>
      <c r="I17" s="61">
        <f t="shared" si="3"/>
        <v>0</v>
      </c>
      <c r="J17" s="61">
        <v>0</v>
      </c>
      <c r="K17" s="61">
        <v>0</v>
      </c>
      <c r="L17" s="61">
        <f t="shared" si="4"/>
        <v>0</v>
      </c>
      <c r="M17" s="61">
        <v>0</v>
      </c>
      <c r="N17" s="61">
        <v>0</v>
      </c>
    </row>
    <row r="18" spans="1:14" ht="19.5" customHeight="1">
      <c r="A18" s="55" t="s">
        <v>164</v>
      </c>
      <c r="B18" s="55" t="s">
        <v>169</v>
      </c>
      <c r="C18" s="55" t="s">
        <v>170</v>
      </c>
      <c r="D18" s="61">
        <f t="shared" si="0"/>
        <v>6</v>
      </c>
      <c r="E18" s="61">
        <f t="shared" si="1"/>
        <v>6</v>
      </c>
      <c r="F18" s="61">
        <f t="shared" si="2"/>
        <v>6</v>
      </c>
      <c r="G18" s="61">
        <v>0</v>
      </c>
      <c r="H18" s="61">
        <v>6</v>
      </c>
      <c r="I18" s="61">
        <f t="shared" si="3"/>
        <v>0</v>
      </c>
      <c r="J18" s="61">
        <v>0</v>
      </c>
      <c r="K18" s="61">
        <v>0</v>
      </c>
      <c r="L18" s="61">
        <f t="shared" si="4"/>
        <v>0</v>
      </c>
      <c r="M18" s="61">
        <v>0</v>
      </c>
      <c r="N18" s="61">
        <v>0</v>
      </c>
    </row>
    <row r="19" spans="1:14" ht="19.5" customHeight="1">
      <c r="A19" s="55" t="s">
        <v>164</v>
      </c>
      <c r="B19" s="55" t="s">
        <v>171</v>
      </c>
      <c r="C19" s="55" t="s">
        <v>172</v>
      </c>
      <c r="D19" s="61">
        <f t="shared" si="0"/>
        <v>5.8</v>
      </c>
      <c r="E19" s="61">
        <f t="shared" si="1"/>
        <v>5.8</v>
      </c>
      <c r="F19" s="61">
        <f t="shared" si="2"/>
        <v>5.8</v>
      </c>
      <c r="G19" s="61">
        <v>0</v>
      </c>
      <c r="H19" s="61">
        <v>5.8</v>
      </c>
      <c r="I19" s="61">
        <f t="shared" si="3"/>
        <v>0</v>
      </c>
      <c r="J19" s="61">
        <v>0</v>
      </c>
      <c r="K19" s="61">
        <v>0</v>
      </c>
      <c r="L19" s="61">
        <f t="shared" si="4"/>
        <v>0</v>
      </c>
      <c r="M19" s="61">
        <v>0</v>
      </c>
      <c r="N19" s="61">
        <v>0</v>
      </c>
    </row>
    <row r="20" spans="1:14" ht="19.5" customHeight="1">
      <c r="A20" s="55" t="s">
        <v>164</v>
      </c>
      <c r="B20" s="55" t="s">
        <v>173</v>
      </c>
      <c r="C20" s="55" t="s">
        <v>174</v>
      </c>
      <c r="D20" s="61">
        <f t="shared" si="0"/>
        <v>6.7</v>
      </c>
      <c r="E20" s="61">
        <f t="shared" si="1"/>
        <v>6.7</v>
      </c>
      <c r="F20" s="61">
        <f t="shared" si="2"/>
        <v>6.7</v>
      </c>
      <c r="G20" s="61">
        <v>0</v>
      </c>
      <c r="H20" s="61">
        <v>6.7</v>
      </c>
      <c r="I20" s="61">
        <f t="shared" si="3"/>
        <v>0</v>
      </c>
      <c r="J20" s="61">
        <v>0</v>
      </c>
      <c r="K20" s="61">
        <v>0</v>
      </c>
      <c r="L20" s="61">
        <f t="shared" si="4"/>
        <v>0</v>
      </c>
      <c r="M20" s="61">
        <v>0</v>
      </c>
      <c r="N20" s="61">
        <v>0</v>
      </c>
    </row>
    <row r="21" spans="1:14" ht="19.5" customHeight="1">
      <c r="A21" s="55" t="s">
        <v>164</v>
      </c>
      <c r="B21" s="55" t="s">
        <v>91</v>
      </c>
      <c r="C21" s="55" t="s">
        <v>175</v>
      </c>
      <c r="D21" s="61">
        <f t="shared" si="0"/>
        <v>1059.3000000000002</v>
      </c>
      <c r="E21" s="61">
        <f t="shared" si="1"/>
        <v>29.9</v>
      </c>
      <c r="F21" s="61">
        <f t="shared" si="2"/>
        <v>29.9</v>
      </c>
      <c r="G21" s="61">
        <v>5.1</v>
      </c>
      <c r="H21" s="61">
        <v>24.8</v>
      </c>
      <c r="I21" s="61">
        <f t="shared" si="3"/>
        <v>0</v>
      </c>
      <c r="J21" s="61">
        <v>0</v>
      </c>
      <c r="K21" s="61">
        <v>0</v>
      </c>
      <c r="L21" s="61">
        <f t="shared" si="4"/>
        <v>1029.4</v>
      </c>
      <c r="M21" s="61">
        <v>0</v>
      </c>
      <c r="N21" s="61">
        <v>1029.4</v>
      </c>
    </row>
    <row r="22" spans="1:14" ht="19.5" customHeight="1">
      <c r="A22" s="55" t="s">
        <v>22</v>
      </c>
      <c r="B22" s="55" t="s">
        <v>22</v>
      </c>
      <c r="C22" s="55" t="s">
        <v>176</v>
      </c>
      <c r="D22" s="61">
        <f t="shared" si="0"/>
        <v>6.5</v>
      </c>
      <c r="E22" s="61">
        <f t="shared" si="1"/>
        <v>6.5</v>
      </c>
      <c r="F22" s="61">
        <f t="shared" si="2"/>
        <v>6.5</v>
      </c>
      <c r="G22" s="61">
        <v>0</v>
      </c>
      <c r="H22" s="61">
        <v>6.5</v>
      </c>
      <c r="I22" s="61">
        <f t="shared" si="3"/>
        <v>0</v>
      </c>
      <c r="J22" s="61">
        <v>0</v>
      </c>
      <c r="K22" s="61">
        <v>0</v>
      </c>
      <c r="L22" s="61">
        <f t="shared" si="4"/>
        <v>0</v>
      </c>
      <c r="M22" s="61">
        <v>0</v>
      </c>
      <c r="N22" s="61">
        <v>0</v>
      </c>
    </row>
    <row r="23" spans="1:14" ht="19.5" customHeight="1">
      <c r="A23" s="55" t="s">
        <v>177</v>
      </c>
      <c r="B23" s="55" t="s">
        <v>169</v>
      </c>
      <c r="C23" s="55" t="s">
        <v>178</v>
      </c>
      <c r="D23" s="61">
        <f t="shared" si="0"/>
        <v>6.5</v>
      </c>
      <c r="E23" s="61">
        <f t="shared" si="1"/>
        <v>6.5</v>
      </c>
      <c r="F23" s="61">
        <f t="shared" si="2"/>
        <v>6.5</v>
      </c>
      <c r="G23" s="61">
        <v>0</v>
      </c>
      <c r="H23" s="61">
        <v>6.5</v>
      </c>
      <c r="I23" s="61">
        <f t="shared" si="3"/>
        <v>0</v>
      </c>
      <c r="J23" s="61">
        <v>0</v>
      </c>
      <c r="K23" s="61">
        <v>0</v>
      </c>
      <c r="L23" s="61">
        <f t="shared" si="4"/>
        <v>0</v>
      </c>
      <c r="M23" s="61">
        <v>0</v>
      </c>
      <c r="N23" s="61">
        <v>0</v>
      </c>
    </row>
    <row r="24" spans="1:14" ht="19.5" customHeight="1">
      <c r="A24" s="55" t="s">
        <v>22</v>
      </c>
      <c r="B24" s="55" t="s">
        <v>22</v>
      </c>
      <c r="C24" s="55" t="s">
        <v>179</v>
      </c>
      <c r="D24" s="61">
        <f t="shared" si="0"/>
        <v>6.2</v>
      </c>
      <c r="E24" s="61">
        <f t="shared" si="1"/>
        <v>6.2</v>
      </c>
      <c r="F24" s="61">
        <f t="shared" si="2"/>
        <v>6.2</v>
      </c>
      <c r="G24" s="61">
        <v>6.2</v>
      </c>
      <c r="H24" s="61">
        <v>0</v>
      </c>
      <c r="I24" s="61">
        <f t="shared" si="3"/>
        <v>0</v>
      </c>
      <c r="J24" s="61">
        <v>0</v>
      </c>
      <c r="K24" s="61">
        <v>0</v>
      </c>
      <c r="L24" s="61">
        <f t="shared" si="4"/>
        <v>0</v>
      </c>
      <c r="M24" s="61">
        <v>0</v>
      </c>
      <c r="N24" s="61">
        <v>0</v>
      </c>
    </row>
    <row r="25" spans="1:14" ht="19.5" customHeight="1">
      <c r="A25" s="55" t="s">
        <v>180</v>
      </c>
      <c r="B25" s="55" t="s">
        <v>83</v>
      </c>
      <c r="C25" s="55" t="s">
        <v>181</v>
      </c>
      <c r="D25" s="61">
        <f t="shared" si="0"/>
        <v>6.2</v>
      </c>
      <c r="E25" s="61">
        <f t="shared" si="1"/>
        <v>6.2</v>
      </c>
      <c r="F25" s="61">
        <f t="shared" si="2"/>
        <v>6.2</v>
      </c>
      <c r="G25" s="61">
        <v>6.2</v>
      </c>
      <c r="H25" s="61">
        <v>0</v>
      </c>
      <c r="I25" s="61">
        <f t="shared" si="3"/>
        <v>0</v>
      </c>
      <c r="J25" s="61">
        <v>0</v>
      </c>
      <c r="K25" s="61">
        <v>0</v>
      </c>
      <c r="L25" s="61">
        <f t="shared" si="4"/>
        <v>0</v>
      </c>
      <c r="M25" s="61">
        <v>0</v>
      </c>
      <c r="N25" s="61">
        <v>0</v>
      </c>
    </row>
    <row r="26" spans="1:14" ht="19.5" customHeight="1">
      <c r="A26" s="55" t="s">
        <v>22</v>
      </c>
      <c r="B26" s="55" t="s">
        <v>22</v>
      </c>
      <c r="C26" s="55" t="s">
        <v>182</v>
      </c>
      <c r="D26" s="61">
        <f t="shared" si="0"/>
        <v>0.1</v>
      </c>
      <c r="E26" s="61">
        <f t="shared" si="1"/>
        <v>0.1</v>
      </c>
      <c r="F26" s="61">
        <f t="shared" si="2"/>
        <v>0.1</v>
      </c>
      <c r="G26" s="61">
        <v>0.1</v>
      </c>
      <c r="H26" s="61">
        <v>0</v>
      </c>
      <c r="I26" s="61">
        <f t="shared" si="3"/>
        <v>0</v>
      </c>
      <c r="J26" s="61">
        <v>0</v>
      </c>
      <c r="K26" s="61">
        <v>0</v>
      </c>
      <c r="L26" s="61">
        <f t="shared" si="4"/>
        <v>0</v>
      </c>
      <c r="M26" s="61">
        <v>0</v>
      </c>
      <c r="N26" s="61">
        <v>0</v>
      </c>
    </row>
    <row r="27" spans="1:14" ht="19.5" customHeight="1">
      <c r="A27" s="55" t="s">
        <v>183</v>
      </c>
      <c r="B27" s="55" t="s">
        <v>83</v>
      </c>
      <c r="C27" s="55" t="s">
        <v>184</v>
      </c>
      <c r="D27" s="61">
        <f t="shared" si="0"/>
        <v>0.1</v>
      </c>
      <c r="E27" s="61">
        <f t="shared" si="1"/>
        <v>0.1</v>
      </c>
      <c r="F27" s="61">
        <f t="shared" si="2"/>
        <v>0.1</v>
      </c>
      <c r="G27" s="61">
        <v>0.1</v>
      </c>
      <c r="H27" s="61">
        <v>0</v>
      </c>
      <c r="I27" s="61">
        <f t="shared" si="3"/>
        <v>0</v>
      </c>
      <c r="J27" s="61">
        <v>0</v>
      </c>
      <c r="K27" s="61">
        <v>0</v>
      </c>
      <c r="L27" s="61">
        <f t="shared" si="4"/>
        <v>0</v>
      </c>
      <c r="M27" s="61">
        <v>0</v>
      </c>
      <c r="N27" s="61">
        <v>0</v>
      </c>
    </row>
    <row r="28" spans="1:14" ht="19.5" customHeight="1">
      <c r="A28" s="55" t="s">
        <v>22</v>
      </c>
      <c r="B28" s="55" t="s">
        <v>22</v>
      </c>
      <c r="C28" s="55" t="s">
        <v>96</v>
      </c>
      <c r="D28" s="61">
        <f t="shared" si="0"/>
        <v>200</v>
      </c>
      <c r="E28" s="61">
        <f t="shared" si="1"/>
        <v>0</v>
      </c>
      <c r="F28" s="61">
        <f t="shared" si="2"/>
        <v>0</v>
      </c>
      <c r="G28" s="61">
        <v>0</v>
      </c>
      <c r="H28" s="61">
        <v>0</v>
      </c>
      <c r="I28" s="61">
        <f t="shared" si="3"/>
        <v>0</v>
      </c>
      <c r="J28" s="61">
        <v>0</v>
      </c>
      <c r="K28" s="61">
        <v>0</v>
      </c>
      <c r="L28" s="61">
        <f t="shared" si="4"/>
        <v>200</v>
      </c>
      <c r="M28" s="61">
        <v>0</v>
      </c>
      <c r="N28" s="61">
        <v>200</v>
      </c>
    </row>
    <row r="29" spans="1:14" ht="19.5" customHeight="1">
      <c r="A29" s="55" t="s">
        <v>185</v>
      </c>
      <c r="B29" s="55" t="s">
        <v>91</v>
      </c>
      <c r="C29" s="55" t="s">
        <v>186</v>
      </c>
      <c r="D29" s="61">
        <f t="shared" si="0"/>
        <v>200</v>
      </c>
      <c r="E29" s="61">
        <f t="shared" si="1"/>
        <v>0</v>
      </c>
      <c r="F29" s="61">
        <f t="shared" si="2"/>
        <v>0</v>
      </c>
      <c r="G29" s="61">
        <v>0</v>
      </c>
      <c r="H29" s="61">
        <v>0</v>
      </c>
      <c r="I29" s="61">
        <f t="shared" si="3"/>
        <v>0</v>
      </c>
      <c r="J29" s="61">
        <v>0</v>
      </c>
      <c r="K29" s="61">
        <v>0</v>
      </c>
      <c r="L29" s="61">
        <f t="shared" si="4"/>
        <v>200</v>
      </c>
      <c r="M29" s="61">
        <v>0</v>
      </c>
      <c r="N29" s="61">
        <v>200</v>
      </c>
    </row>
  </sheetData>
  <sheetProtection/>
  <mergeCells count="13">
    <mergeCell ref="A2:N2"/>
    <mergeCell ref="A4:C4"/>
    <mergeCell ref="E4:K4"/>
    <mergeCell ref="L4:N4"/>
    <mergeCell ref="A5:B5"/>
    <mergeCell ref="F5:H5"/>
    <mergeCell ref="I5:K5"/>
    <mergeCell ref="C5:C6"/>
    <mergeCell ref="D4:D6"/>
    <mergeCell ref="E5:E6"/>
    <mergeCell ref="L5:L6"/>
    <mergeCell ref="M5:M6"/>
    <mergeCell ref="N5:N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00" fitToWidth="1"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1"/>
  <sheetViews>
    <sheetView showGridLines="0" showZeros="0" zoomScale="72" zoomScaleNormal="72" workbookViewId="0" topLeftCell="A1">
      <selection activeCell="N41" sqref="N4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49.5" style="0" customWidth="1"/>
    <col min="5" max="5" width="15.33203125" style="0" customWidth="1"/>
    <col min="6" max="50" width="13" style="0" customWidth="1"/>
    <col min="51" max="55" width="9.83203125" style="0" customWidth="1"/>
    <col min="56" max="68" width="7.16015625" style="0" customWidth="1"/>
    <col min="69" max="69" width="14.66015625" style="0" customWidth="1"/>
    <col min="70" max="86" width="9.83203125" style="0" customWidth="1"/>
    <col min="87" max="89" width="7.16015625" style="0" customWidth="1"/>
    <col min="90" max="95" width="9.83203125" style="0" customWidth="1"/>
    <col min="96" max="98" width="7.16015625" style="0" customWidth="1"/>
    <col min="99" max="103" width="9.83203125" style="0" customWidth="1"/>
    <col min="104" max="104" width="6.83203125" style="0" customWidth="1"/>
  </cols>
  <sheetData>
    <row r="1" ht="19.5" customHeight="1">
      <c r="CY1" s="86" t="s">
        <v>187</v>
      </c>
    </row>
    <row r="2" spans="1:103" ht="19.5" customHeight="1">
      <c r="A2" s="13" t="s">
        <v>188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</row>
    <row r="3" spans="1:103" ht="19.5" customHeight="1">
      <c r="A3" s="64"/>
      <c r="B3" s="64"/>
      <c r="C3" s="64"/>
      <c r="D3" s="64"/>
      <c r="E3" s="64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S3" s="73"/>
      <c r="CY3" s="16" t="s">
        <v>5</v>
      </c>
    </row>
    <row r="4" spans="1:103" ht="19.5" customHeight="1">
      <c r="A4" s="29" t="s">
        <v>55</v>
      </c>
      <c r="B4" s="29"/>
      <c r="C4" s="29"/>
      <c r="D4" s="21"/>
      <c r="E4" s="47" t="s">
        <v>56</v>
      </c>
      <c r="F4" s="69" t="s">
        <v>189</v>
      </c>
      <c r="G4" s="70"/>
      <c r="H4" s="70"/>
      <c r="I4" s="70"/>
      <c r="J4" s="70"/>
      <c r="K4" s="70"/>
      <c r="L4" s="70"/>
      <c r="M4" s="70"/>
      <c r="N4" s="70"/>
      <c r="O4" s="70"/>
      <c r="P4" s="72"/>
      <c r="Q4" s="74" t="s">
        <v>190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6"/>
      <c r="AS4" s="69" t="s">
        <v>191</v>
      </c>
      <c r="AT4" s="70"/>
      <c r="AU4" s="70"/>
      <c r="AV4" s="70"/>
      <c r="AW4" s="70"/>
      <c r="AX4" s="72"/>
      <c r="AY4" s="77" t="s">
        <v>192</v>
      </c>
      <c r="AZ4" s="78"/>
      <c r="BA4" s="78"/>
      <c r="BB4" s="78"/>
      <c r="BC4" s="79"/>
      <c r="BD4" s="69" t="s">
        <v>193</v>
      </c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2"/>
      <c r="BQ4" s="69" t="s">
        <v>194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2"/>
      <c r="CI4" s="69" t="s">
        <v>195</v>
      </c>
      <c r="CJ4" s="70"/>
      <c r="CK4" s="72"/>
      <c r="CL4" s="69" t="s">
        <v>196</v>
      </c>
      <c r="CM4" s="70"/>
      <c r="CN4" s="70"/>
      <c r="CO4" s="70"/>
      <c r="CP4" s="70"/>
      <c r="CQ4" s="72"/>
      <c r="CR4" s="69" t="s">
        <v>197</v>
      </c>
      <c r="CS4" s="70"/>
      <c r="CT4" s="72"/>
      <c r="CU4" s="74" t="s">
        <v>198</v>
      </c>
      <c r="CV4" s="75"/>
      <c r="CW4" s="75"/>
      <c r="CX4" s="75"/>
      <c r="CY4" s="75"/>
    </row>
    <row r="5" spans="1:103" ht="19.5" customHeight="1">
      <c r="A5" s="17" t="s">
        <v>66</v>
      </c>
      <c r="B5" s="18"/>
      <c r="C5" s="19"/>
      <c r="D5" s="65" t="s">
        <v>156</v>
      </c>
      <c r="E5" s="24"/>
      <c r="F5" s="23" t="s">
        <v>71</v>
      </c>
      <c r="G5" s="23" t="s">
        <v>199</v>
      </c>
      <c r="H5" s="23" t="s">
        <v>200</v>
      </c>
      <c r="I5" s="23" t="s">
        <v>201</v>
      </c>
      <c r="J5" s="23" t="s">
        <v>202</v>
      </c>
      <c r="K5" s="23" t="s">
        <v>203</v>
      </c>
      <c r="L5" s="23" t="s">
        <v>204</v>
      </c>
      <c r="M5" s="23" t="s">
        <v>205</v>
      </c>
      <c r="N5" s="23" t="s">
        <v>206</v>
      </c>
      <c r="O5" s="23" t="s">
        <v>207</v>
      </c>
      <c r="P5" s="23" t="s">
        <v>208</v>
      </c>
      <c r="Q5" s="24" t="s">
        <v>71</v>
      </c>
      <c r="R5" s="24" t="s">
        <v>209</v>
      </c>
      <c r="S5" s="24" t="s">
        <v>210</v>
      </c>
      <c r="T5" s="24" t="s">
        <v>211</v>
      </c>
      <c r="U5" s="24" t="s">
        <v>212</v>
      </c>
      <c r="V5" s="24" t="s">
        <v>213</v>
      </c>
      <c r="W5" s="24" t="s">
        <v>214</v>
      </c>
      <c r="X5" s="24" t="s">
        <v>215</v>
      </c>
      <c r="Y5" s="24" t="s">
        <v>216</v>
      </c>
      <c r="Z5" s="24" t="s">
        <v>217</v>
      </c>
      <c r="AA5" s="24" t="s">
        <v>218</v>
      </c>
      <c r="AB5" s="24" t="s">
        <v>219</v>
      </c>
      <c r="AC5" s="24" t="s">
        <v>220</v>
      </c>
      <c r="AD5" s="24" t="s">
        <v>221</v>
      </c>
      <c r="AE5" s="24" t="s">
        <v>222</v>
      </c>
      <c r="AF5" s="24" t="s">
        <v>223</v>
      </c>
      <c r="AG5" s="24" t="s">
        <v>224</v>
      </c>
      <c r="AH5" s="24" t="s">
        <v>225</v>
      </c>
      <c r="AI5" s="24" t="s">
        <v>226</v>
      </c>
      <c r="AJ5" s="24" t="s">
        <v>227</v>
      </c>
      <c r="AK5" s="24" t="s">
        <v>228</v>
      </c>
      <c r="AL5" s="24" t="s">
        <v>229</v>
      </c>
      <c r="AM5" s="24" t="s">
        <v>230</v>
      </c>
      <c r="AN5" s="24" t="s">
        <v>231</v>
      </c>
      <c r="AO5" s="24" t="s">
        <v>232</v>
      </c>
      <c r="AP5" s="24" t="s">
        <v>233</v>
      </c>
      <c r="AQ5" s="24" t="s">
        <v>234</v>
      </c>
      <c r="AR5" s="24" t="s">
        <v>235</v>
      </c>
      <c r="AS5" s="23" t="s">
        <v>71</v>
      </c>
      <c r="AT5" s="23" t="s">
        <v>236</v>
      </c>
      <c r="AU5" s="23" t="s">
        <v>237</v>
      </c>
      <c r="AV5" s="23" t="s">
        <v>238</v>
      </c>
      <c r="AW5" s="23" t="s">
        <v>239</v>
      </c>
      <c r="AX5" s="23" t="s">
        <v>240</v>
      </c>
      <c r="AY5" s="24" t="s">
        <v>71</v>
      </c>
      <c r="AZ5" s="24" t="s">
        <v>241</v>
      </c>
      <c r="BA5" s="24" t="s">
        <v>242</v>
      </c>
      <c r="BB5" s="24" t="s">
        <v>243</v>
      </c>
      <c r="BC5" s="24" t="s">
        <v>244</v>
      </c>
      <c r="BD5" s="23" t="s">
        <v>71</v>
      </c>
      <c r="BE5" s="23" t="s">
        <v>245</v>
      </c>
      <c r="BF5" s="23" t="s">
        <v>246</v>
      </c>
      <c r="BG5" s="80" t="s">
        <v>247</v>
      </c>
      <c r="BH5" s="81" t="s">
        <v>248</v>
      </c>
      <c r="BI5" s="82" t="s">
        <v>249</v>
      </c>
      <c r="BJ5" s="23" t="s">
        <v>250</v>
      </c>
      <c r="BK5" s="23" t="s">
        <v>251</v>
      </c>
      <c r="BL5" s="23" t="s">
        <v>252</v>
      </c>
      <c r="BM5" s="23" t="s">
        <v>253</v>
      </c>
      <c r="BN5" s="23" t="s">
        <v>254</v>
      </c>
      <c r="BO5" s="23" t="s">
        <v>255</v>
      </c>
      <c r="BP5" s="23" t="s">
        <v>256</v>
      </c>
      <c r="BQ5" s="23" t="s">
        <v>71</v>
      </c>
      <c r="BR5" s="23" t="s">
        <v>245</v>
      </c>
      <c r="BS5" s="23" t="s">
        <v>246</v>
      </c>
      <c r="BT5" s="23" t="s">
        <v>247</v>
      </c>
      <c r="BU5" s="23" t="s">
        <v>248</v>
      </c>
      <c r="BV5" s="23" t="s">
        <v>249</v>
      </c>
      <c r="BW5" s="23" t="s">
        <v>250</v>
      </c>
      <c r="BX5" s="23" t="s">
        <v>251</v>
      </c>
      <c r="BY5" s="23" t="s">
        <v>257</v>
      </c>
      <c r="BZ5" s="23" t="s">
        <v>258</v>
      </c>
      <c r="CA5" s="23" t="s">
        <v>259</v>
      </c>
      <c r="CB5" s="23" t="s">
        <v>260</v>
      </c>
      <c r="CC5" s="23" t="s">
        <v>252</v>
      </c>
      <c r="CD5" s="23" t="s">
        <v>253</v>
      </c>
      <c r="CE5" s="23" t="s">
        <v>261</v>
      </c>
      <c r="CF5" s="23" t="s">
        <v>254</v>
      </c>
      <c r="CG5" s="23" t="s">
        <v>255</v>
      </c>
      <c r="CH5" s="23" t="s">
        <v>262</v>
      </c>
      <c r="CI5" s="23" t="s">
        <v>71</v>
      </c>
      <c r="CJ5" s="23" t="s">
        <v>263</v>
      </c>
      <c r="CK5" s="23" t="s">
        <v>264</v>
      </c>
      <c r="CL5" s="23" t="s">
        <v>71</v>
      </c>
      <c r="CM5" s="23" t="s">
        <v>263</v>
      </c>
      <c r="CN5" s="23" t="s">
        <v>265</v>
      </c>
      <c r="CO5" s="23" t="s">
        <v>266</v>
      </c>
      <c r="CP5" s="23" t="s">
        <v>267</v>
      </c>
      <c r="CQ5" s="23" t="s">
        <v>264</v>
      </c>
      <c r="CR5" s="23" t="s">
        <v>71</v>
      </c>
      <c r="CS5" s="23" t="s">
        <v>268</v>
      </c>
      <c r="CT5" s="23" t="s">
        <v>269</v>
      </c>
      <c r="CU5" s="24" t="s">
        <v>71</v>
      </c>
      <c r="CV5" s="24" t="s">
        <v>270</v>
      </c>
      <c r="CW5" s="24" t="s">
        <v>271</v>
      </c>
      <c r="CX5" s="24" t="s">
        <v>272</v>
      </c>
      <c r="CY5" s="24" t="s">
        <v>198</v>
      </c>
    </row>
    <row r="6" spans="1:103" ht="30.75" customHeight="1">
      <c r="A6" s="26" t="s">
        <v>74</v>
      </c>
      <c r="B6" s="25" t="s">
        <v>75</v>
      </c>
      <c r="C6" s="26" t="s">
        <v>76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83"/>
      <c r="BH6" s="84"/>
      <c r="BI6" s="85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</row>
    <row r="7" spans="1:103" ht="19.5" customHeight="1">
      <c r="A7" s="54" t="s">
        <v>22</v>
      </c>
      <c r="B7" s="54" t="s">
        <v>22</v>
      </c>
      <c r="C7" s="54" t="s">
        <v>22</v>
      </c>
      <c r="D7" s="55" t="s">
        <v>56</v>
      </c>
      <c r="E7" s="71">
        <f aca="true" t="shared" si="0" ref="E7:E21">SUM(F7,Q7,AS7,AY7,BD7,BQ7,CI7,CL7,CR7,CU7)</f>
        <v>580.5</v>
      </c>
      <c r="F7" s="59">
        <v>309</v>
      </c>
      <c r="G7" s="59">
        <v>126.6</v>
      </c>
      <c r="H7" s="59">
        <v>81.9</v>
      </c>
      <c r="I7" s="57">
        <v>10</v>
      </c>
      <c r="J7" s="59">
        <v>6.2</v>
      </c>
      <c r="K7" s="59">
        <v>36</v>
      </c>
      <c r="L7" s="59">
        <v>0</v>
      </c>
      <c r="M7" s="59">
        <v>14.6</v>
      </c>
      <c r="N7" s="59">
        <v>0</v>
      </c>
      <c r="O7" s="59">
        <v>27</v>
      </c>
      <c r="P7" s="59">
        <v>0</v>
      </c>
      <c r="Q7" s="59">
        <v>264.9</v>
      </c>
      <c r="R7" s="59">
        <v>28.7</v>
      </c>
      <c r="S7" s="59">
        <v>12.5</v>
      </c>
      <c r="T7" s="59">
        <v>0</v>
      </c>
      <c r="U7" s="59">
        <v>0.5</v>
      </c>
      <c r="V7" s="59">
        <v>1.1</v>
      </c>
      <c r="W7" s="59">
        <v>7</v>
      </c>
      <c r="X7" s="59">
        <v>21.1</v>
      </c>
      <c r="Y7" s="59">
        <v>0</v>
      </c>
      <c r="Z7" s="59">
        <v>10</v>
      </c>
      <c r="AA7" s="59">
        <v>48.1</v>
      </c>
      <c r="AB7" s="59">
        <v>0</v>
      </c>
      <c r="AC7" s="59">
        <v>6.7</v>
      </c>
      <c r="AD7" s="59">
        <v>12</v>
      </c>
      <c r="AE7" s="59">
        <v>1.5</v>
      </c>
      <c r="AF7" s="59">
        <v>12.3</v>
      </c>
      <c r="AG7" s="59">
        <v>6</v>
      </c>
      <c r="AH7" s="59">
        <v>0</v>
      </c>
      <c r="AI7" s="59">
        <v>0</v>
      </c>
      <c r="AJ7" s="59">
        <v>0</v>
      </c>
      <c r="AK7" s="59">
        <v>10.6</v>
      </c>
      <c r="AL7" s="59">
        <v>0</v>
      </c>
      <c r="AM7" s="59">
        <v>2.2</v>
      </c>
      <c r="AN7" s="59">
        <v>4.1</v>
      </c>
      <c r="AO7" s="59">
        <v>5.8</v>
      </c>
      <c r="AP7" s="59">
        <v>44.8</v>
      </c>
      <c r="AQ7" s="59">
        <v>0</v>
      </c>
      <c r="AR7" s="59">
        <v>29.9</v>
      </c>
      <c r="AS7" s="59">
        <v>0.1</v>
      </c>
      <c r="AT7" s="59">
        <v>0</v>
      </c>
      <c r="AU7" s="59">
        <v>0</v>
      </c>
      <c r="AV7" s="59">
        <v>0</v>
      </c>
      <c r="AW7" s="57">
        <v>0.1</v>
      </c>
      <c r="AX7" s="59">
        <v>0</v>
      </c>
      <c r="AY7" s="59">
        <v>0</v>
      </c>
      <c r="AZ7" s="59">
        <v>0</v>
      </c>
      <c r="BA7" s="59">
        <v>0</v>
      </c>
      <c r="BB7" s="59">
        <v>0</v>
      </c>
      <c r="BC7" s="59">
        <v>0</v>
      </c>
      <c r="BD7" s="59">
        <v>0</v>
      </c>
      <c r="BE7" s="59">
        <v>0</v>
      </c>
      <c r="BF7" s="59">
        <v>0</v>
      </c>
      <c r="BG7" s="59">
        <v>0</v>
      </c>
      <c r="BH7" s="59">
        <v>0</v>
      </c>
      <c r="BI7" s="59">
        <v>0</v>
      </c>
      <c r="BJ7" s="59">
        <v>0</v>
      </c>
      <c r="BK7" s="59">
        <v>0</v>
      </c>
      <c r="BL7" s="59">
        <v>0</v>
      </c>
      <c r="BM7" s="59">
        <v>0</v>
      </c>
      <c r="BN7" s="59">
        <v>0</v>
      </c>
      <c r="BO7" s="59">
        <v>0</v>
      </c>
      <c r="BP7" s="59">
        <v>0</v>
      </c>
      <c r="BQ7" s="59">
        <v>6.5</v>
      </c>
      <c r="BR7" s="57">
        <v>0</v>
      </c>
      <c r="BS7" s="58">
        <v>6.5</v>
      </c>
      <c r="BT7" s="59">
        <v>0</v>
      </c>
      <c r="BU7" s="59">
        <v>0</v>
      </c>
      <c r="BV7" s="59">
        <v>0</v>
      </c>
      <c r="BW7" s="59">
        <v>0</v>
      </c>
      <c r="BX7" s="59">
        <v>0</v>
      </c>
      <c r="BY7" s="59">
        <v>0</v>
      </c>
      <c r="BZ7" s="59">
        <v>0</v>
      </c>
      <c r="CA7" s="59">
        <v>0</v>
      </c>
      <c r="CB7" s="59">
        <v>0</v>
      </c>
      <c r="CC7" s="59">
        <v>0</v>
      </c>
      <c r="CD7" s="59">
        <v>0</v>
      </c>
      <c r="CE7" s="59">
        <v>0</v>
      </c>
      <c r="CF7" s="59">
        <v>0</v>
      </c>
      <c r="CG7" s="59">
        <v>0</v>
      </c>
      <c r="CH7" s="59">
        <v>0</v>
      </c>
      <c r="CI7" s="59">
        <v>0</v>
      </c>
      <c r="CJ7" s="59">
        <v>0</v>
      </c>
      <c r="CK7" s="59">
        <v>0</v>
      </c>
      <c r="CL7" s="59">
        <v>0</v>
      </c>
      <c r="CM7" s="59">
        <v>0</v>
      </c>
      <c r="CN7" s="59">
        <v>0</v>
      </c>
      <c r="CO7" s="59">
        <v>0</v>
      </c>
      <c r="CP7" s="59">
        <v>0</v>
      </c>
      <c r="CQ7" s="59">
        <v>0</v>
      </c>
      <c r="CR7" s="59">
        <v>0</v>
      </c>
      <c r="CS7" s="59">
        <v>0</v>
      </c>
      <c r="CT7" s="59">
        <v>0</v>
      </c>
      <c r="CU7" s="57">
        <v>0</v>
      </c>
      <c r="CV7" s="57">
        <v>0</v>
      </c>
      <c r="CW7" s="57">
        <v>0</v>
      </c>
      <c r="CX7" s="57">
        <v>0</v>
      </c>
      <c r="CY7" s="60">
        <v>0</v>
      </c>
    </row>
    <row r="8" spans="1:103" ht="19.5" customHeight="1">
      <c r="A8" s="54" t="s">
        <v>22</v>
      </c>
      <c r="B8" s="54" t="s">
        <v>22</v>
      </c>
      <c r="C8" s="54" t="s">
        <v>22</v>
      </c>
      <c r="D8" s="55" t="s">
        <v>273</v>
      </c>
      <c r="E8" s="71">
        <f t="shared" si="0"/>
        <v>36</v>
      </c>
      <c r="F8" s="59">
        <v>36</v>
      </c>
      <c r="G8" s="59">
        <v>0</v>
      </c>
      <c r="H8" s="59">
        <v>0</v>
      </c>
      <c r="I8" s="57">
        <v>0</v>
      </c>
      <c r="J8" s="59">
        <v>0</v>
      </c>
      <c r="K8" s="59">
        <v>36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7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7">
        <v>0</v>
      </c>
      <c r="BS8" s="58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0</v>
      </c>
      <c r="CB8" s="59">
        <v>0</v>
      </c>
      <c r="CC8" s="59">
        <v>0</v>
      </c>
      <c r="CD8" s="59">
        <v>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7">
        <v>0</v>
      </c>
      <c r="CV8" s="57">
        <v>0</v>
      </c>
      <c r="CW8" s="57">
        <v>0</v>
      </c>
      <c r="CX8" s="57">
        <v>0</v>
      </c>
      <c r="CY8" s="60">
        <v>0</v>
      </c>
    </row>
    <row r="9" spans="1:103" ht="19.5" customHeight="1">
      <c r="A9" s="54" t="s">
        <v>22</v>
      </c>
      <c r="B9" s="54" t="s">
        <v>22</v>
      </c>
      <c r="C9" s="54" t="s">
        <v>22</v>
      </c>
      <c r="D9" s="55" t="s">
        <v>274</v>
      </c>
      <c r="E9" s="71">
        <f t="shared" si="0"/>
        <v>36</v>
      </c>
      <c r="F9" s="59">
        <v>36</v>
      </c>
      <c r="G9" s="59">
        <v>0</v>
      </c>
      <c r="H9" s="59">
        <v>0</v>
      </c>
      <c r="I9" s="57">
        <v>0</v>
      </c>
      <c r="J9" s="59">
        <v>0</v>
      </c>
      <c r="K9" s="59">
        <v>36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7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59">
        <v>0</v>
      </c>
      <c r="BP9" s="59">
        <v>0</v>
      </c>
      <c r="BQ9" s="59">
        <v>0</v>
      </c>
      <c r="BR9" s="57">
        <v>0</v>
      </c>
      <c r="BS9" s="58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v>0</v>
      </c>
      <c r="BZ9" s="59">
        <v>0</v>
      </c>
      <c r="CA9" s="59">
        <v>0</v>
      </c>
      <c r="CB9" s="59">
        <v>0</v>
      </c>
      <c r="CC9" s="59">
        <v>0</v>
      </c>
      <c r="CD9" s="59">
        <v>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59">
        <v>0</v>
      </c>
      <c r="CU9" s="57">
        <v>0</v>
      </c>
      <c r="CV9" s="57">
        <v>0</v>
      </c>
      <c r="CW9" s="57">
        <v>0</v>
      </c>
      <c r="CX9" s="57">
        <v>0</v>
      </c>
      <c r="CY9" s="60">
        <v>0</v>
      </c>
    </row>
    <row r="10" spans="1:103" ht="19.5" customHeight="1">
      <c r="A10" s="54" t="s">
        <v>77</v>
      </c>
      <c r="B10" s="54" t="s">
        <v>78</v>
      </c>
      <c r="C10" s="54" t="s">
        <v>78</v>
      </c>
      <c r="D10" s="55" t="s">
        <v>275</v>
      </c>
      <c r="E10" s="71">
        <f t="shared" si="0"/>
        <v>36</v>
      </c>
      <c r="F10" s="59">
        <v>36</v>
      </c>
      <c r="G10" s="59">
        <v>0</v>
      </c>
      <c r="H10" s="59">
        <v>0</v>
      </c>
      <c r="I10" s="57">
        <v>0</v>
      </c>
      <c r="J10" s="59">
        <v>0</v>
      </c>
      <c r="K10" s="59">
        <v>36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7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7">
        <v>0</v>
      </c>
      <c r="BS10" s="58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7">
        <v>0</v>
      </c>
      <c r="CV10" s="57">
        <v>0</v>
      </c>
      <c r="CW10" s="57">
        <v>0</v>
      </c>
      <c r="CX10" s="57">
        <v>0</v>
      </c>
      <c r="CY10" s="60">
        <v>0</v>
      </c>
    </row>
    <row r="11" spans="1:103" ht="19.5" customHeight="1">
      <c r="A11" s="54" t="s">
        <v>22</v>
      </c>
      <c r="B11" s="54" t="s">
        <v>22</v>
      </c>
      <c r="C11" s="54" t="s">
        <v>22</v>
      </c>
      <c r="D11" s="55" t="s">
        <v>276</v>
      </c>
      <c r="E11" s="71">
        <f t="shared" si="0"/>
        <v>21.3</v>
      </c>
      <c r="F11" s="59">
        <v>21.3</v>
      </c>
      <c r="G11" s="59">
        <v>0</v>
      </c>
      <c r="H11" s="59">
        <v>0</v>
      </c>
      <c r="I11" s="57">
        <v>0</v>
      </c>
      <c r="J11" s="59">
        <v>0</v>
      </c>
      <c r="K11" s="59">
        <v>0</v>
      </c>
      <c r="L11" s="59">
        <v>0</v>
      </c>
      <c r="M11" s="59">
        <v>14.6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7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7">
        <v>0</v>
      </c>
      <c r="BS11" s="58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7">
        <v>0</v>
      </c>
      <c r="CV11" s="57">
        <v>0</v>
      </c>
      <c r="CW11" s="57">
        <v>0</v>
      </c>
      <c r="CX11" s="57">
        <v>0</v>
      </c>
      <c r="CY11" s="60">
        <v>0</v>
      </c>
    </row>
    <row r="12" spans="1:103" ht="19.5" customHeight="1">
      <c r="A12" s="54" t="s">
        <v>22</v>
      </c>
      <c r="B12" s="54" t="s">
        <v>22</v>
      </c>
      <c r="C12" s="54" t="s">
        <v>22</v>
      </c>
      <c r="D12" s="55" t="s">
        <v>277</v>
      </c>
      <c r="E12" s="71">
        <f t="shared" si="0"/>
        <v>21.3</v>
      </c>
      <c r="F12" s="59">
        <v>21.3</v>
      </c>
      <c r="G12" s="59">
        <v>0</v>
      </c>
      <c r="H12" s="59">
        <v>0</v>
      </c>
      <c r="I12" s="57">
        <v>0</v>
      </c>
      <c r="J12" s="59">
        <v>0</v>
      </c>
      <c r="K12" s="59">
        <v>0</v>
      </c>
      <c r="L12" s="59">
        <v>0</v>
      </c>
      <c r="M12" s="59">
        <v>14.6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7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7">
        <v>0</v>
      </c>
      <c r="BS12" s="58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7">
        <v>0</v>
      </c>
      <c r="CV12" s="57">
        <v>0</v>
      </c>
      <c r="CW12" s="57">
        <v>0</v>
      </c>
      <c r="CX12" s="57">
        <v>0</v>
      </c>
      <c r="CY12" s="60">
        <v>0</v>
      </c>
    </row>
    <row r="13" spans="1:103" ht="19.5" customHeight="1">
      <c r="A13" s="54" t="s">
        <v>81</v>
      </c>
      <c r="B13" s="54" t="s">
        <v>82</v>
      </c>
      <c r="C13" s="54" t="s">
        <v>83</v>
      </c>
      <c r="D13" s="55" t="s">
        <v>278</v>
      </c>
      <c r="E13" s="71">
        <f t="shared" si="0"/>
        <v>14.6</v>
      </c>
      <c r="F13" s="59">
        <v>14.6</v>
      </c>
      <c r="G13" s="59">
        <v>0</v>
      </c>
      <c r="H13" s="59">
        <v>0</v>
      </c>
      <c r="I13" s="57">
        <v>0</v>
      </c>
      <c r="J13" s="59">
        <v>0</v>
      </c>
      <c r="K13" s="59">
        <v>0</v>
      </c>
      <c r="L13" s="59">
        <v>0</v>
      </c>
      <c r="M13" s="59">
        <v>14.6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7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7">
        <v>0</v>
      </c>
      <c r="BS13" s="58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7">
        <v>0</v>
      </c>
      <c r="CV13" s="57">
        <v>0</v>
      </c>
      <c r="CW13" s="57">
        <v>0</v>
      </c>
      <c r="CX13" s="57">
        <v>0</v>
      </c>
      <c r="CY13" s="60">
        <v>0</v>
      </c>
    </row>
    <row r="14" spans="1:103" ht="19.5" customHeight="1">
      <c r="A14" s="54" t="s">
        <v>81</v>
      </c>
      <c r="B14" s="54" t="s">
        <v>82</v>
      </c>
      <c r="C14" s="54" t="s">
        <v>85</v>
      </c>
      <c r="D14" s="55" t="s">
        <v>279</v>
      </c>
      <c r="E14" s="71">
        <f t="shared" si="0"/>
        <v>6.7</v>
      </c>
      <c r="F14" s="59">
        <v>6.7</v>
      </c>
      <c r="G14" s="59">
        <v>0</v>
      </c>
      <c r="H14" s="59">
        <v>0</v>
      </c>
      <c r="I14" s="57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7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7">
        <v>0</v>
      </c>
      <c r="BS14" s="58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7">
        <v>0</v>
      </c>
      <c r="CV14" s="57">
        <v>0</v>
      </c>
      <c r="CW14" s="57">
        <v>0</v>
      </c>
      <c r="CX14" s="57">
        <v>0</v>
      </c>
      <c r="CY14" s="60">
        <v>0</v>
      </c>
    </row>
    <row r="15" spans="1:103" ht="19.5" customHeight="1">
      <c r="A15" s="54" t="s">
        <v>22</v>
      </c>
      <c r="B15" s="54" t="s">
        <v>22</v>
      </c>
      <c r="C15" s="54" t="s">
        <v>22</v>
      </c>
      <c r="D15" s="55" t="s">
        <v>280</v>
      </c>
      <c r="E15" s="71">
        <f t="shared" si="0"/>
        <v>496.2</v>
      </c>
      <c r="F15" s="59">
        <v>224.7</v>
      </c>
      <c r="G15" s="59">
        <v>126.6</v>
      </c>
      <c r="H15" s="59">
        <v>81.9</v>
      </c>
      <c r="I15" s="57">
        <v>10</v>
      </c>
      <c r="J15" s="59">
        <v>6.2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264.9</v>
      </c>
      <c r="R15" s="59">
        <v>28.7</v>
      </c>
      <c r="S15" s="59">
        <v>12.5</v>
      </c>
      <c r="T15" s="59">
        <v>0</v>
      </c>
      <c r="U15" s="59">
        <v>0.5</v>
      </c>
      <c r="V15" s="59">
        <v>1.1</v>
      </c>
      <c r="W15" s="59">
        <v>7</v>
      </c>
      <c r="X15" s="59">
        <v>21.1</v>
      </c>
      <c r="Y15" s="59">
        <v>0</v>
      </c>
      <c r="Z15" s="59">
        <v>10</v>
      </c>
      <c r="AA15" s="59">
        <v>48.1</v>
      </c>
      <c r="AB15" s="59">
        <v>0</v>
      </c>
      <c r="AC15" s="59">
        <v>6.7</v>
      </c>
      <c r="AD15" s="59">
        <v>12</v>
      </c>
      <c r="AE15" s="59">
        <v>1.5</v>
      </c>
      <c r="AF15" s="59">
        <v>12.3</v>
      </c>
      <c r="AG15" s="59">
        <v>6</v>
      </c>
      <c r="AH15" s="59">
        <v>0</v>
      </c>
      <c r="AI15" s="59">
        <v>0</v>
      </c>
      <c r="AJ15" s="59">
        <v>0</v>
      </c>
      <c r="AK15" s="59">
        <v>10.6</v>
      </c>
      <c r="AL15" s="59">
        <v>0</v>
      </c>
      <c r="AM15" s="59">
        <v>2.2</v>
      </c>
      <c r="AN15" s="59">
        <v>4.1</v>
      </c>
      <c r="AO15" s="59">
        <v>5.8</v>
      </c>
      <c r="AP15" s="59">
        <v>44.8</v>
      </c>
      <c r="AQ15" s="59">
        <v>0</v>
      </c>
      <c r="AR15" s="59">
        <v>29.9</v>
      </c>
      <c r="AS15" s="59">
        <v>0.1</v>
      </c>
      <c r="AT15" s="59">
        <v>0</v>
      </c>
      <c r="AU15" s="59">
        <v>0</v>
      </c>
      <c r="AV15" s="59">
        <v>0</v>
      </c>
      <c r="AW15" s="57">
        <v>0.1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6.5</v>
      </c>
      <c r="BR15" s="57">
        <v>0</v>
      </c>
      <c r="BS15" s="58">
        <v>6.5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7">
        <v>0</v>
      </c>
      <c r="CV15" s="57">
        <v>0</v>
      </c>
      <c r="CW15" s="57">
        <v>0</v>
      </c>
      <c r="CX15" s="57">
        <v>0</v>
      </c>
      <c r="CY15" s="60">
        <v>0</v>
      </c>
    </row>
    <row r="16" spans="1:103" ht="19.5" customHeight="1">
      <c r="A16" s="54" t="s">
        <v>22</v>
      </c>
      <c r="B16" s="54" t="s">
        <v>22</v>
      </c>
      <c r="C16" s="54" t="s">
        <v>22</v>
      </c>
      <c r="D16" s="55" t="s">
        <v>281</v>
      </c>
      <c r="E16" s="71">
        <f t="shared" si="0"/>
        <v>496.2</v>
      </c>
      <c r="F16" s="59">
        <v>224.7</v>
      </c>
      <c r="G16" s="59">
        <v>126.6</v>
      </c>
      <c r="H16" s="59">
        <v>81.9</v>
      </c>
      <c r="I16" s="57">
        <v>10</v>
      </c>
      <c r="J16" s="59">
        <v>6.2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264.9</v>
      </c>
      <c r="R16" s="59">
        <v>28.7</v>
      </c>
      <c r="S16" s="59">
        <v>12.5</v>
      </c>
      <c r="T16" s="59">
        <v>0</v>
      </c>
      <c r="U16" s="59">
        <v>0.5</v>
      </c>
      <c r="V16" s="59">
        <v>1.1</v>
      </c>
      <c r="W16" s="59">
        <v>7</v>
      </c>
      <c r="X16" s="59">
        <v>21.1</v>
      </c>
      <c r="Y16" s="59">
        <v>0</v>
      </c>
      <c r="Z16" s="59">
        <v>10</v>
      </c>
      <c r="AA16" s="59">
        <v>48.1</v>
      </c>
      <c r="AB16" s="59">
        <v>0</v>
      </c>
      <c r="AC16" s="59">
        <v>6.7</v>
      </c>
      <c r="AD16" s="59">
        <v>12</v>
      </c>
      <c r="AE16" s="59">
        <v>1.5</v>
      </c>
      <c r="AF16" s="59">
        <v>12.3</v>
      </c>
      <c r="AG16" s="59">
        <v>6</v>
      </c>
      <c r="AH16" s="59">
        <v>0</v>
      </c>
      <c r="AI16" s="59">
        <v>0</v>
      </c>
      <c r="AJ16" s="59">
        <v>0</v>
      </c>
      <c r="AK16" s="59">
        <v>10.6</v>
      </c>
      <c r="AL16" s="59">
        <v>0</v>
      </c>
      <c r="AM16" s="59">
        <v>2.2</v>
      </c>
      <c r="AN16" s="59">
        <v>4.1</v>
      </c>
      <c r="AO16" s="59">
        <v>5.8</v>
      </c>
      <c r="AP16" s="59">
        <v>44.8</v>
      </c>
      <c r="AQ16" s="59">
        <v>0</v>
      </c>
      <c r="AR16" s="59">
        <v>29.9</v>
      </c>
      <c r="AS16" s="59">
        <v>0.1</v>
      </c>
      <c r="AT16" s="59">
        <v>0</v>
      </c>
      <c r="AU16" s="59">
        <v>0</v>
      </c>
      <c r="AV16" s="59">
        <v>0</v>
      </c>
      <c r="AW16" s="57">
        <v>0.1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6.5</v>
      </c>
      <c r="BR16" s="57">
        <v>0</v>
      </c>
      <c r="BS16" s="58">
        <v>6.5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7">
        <v>0</v>
      </c>
      <c r="CV16" s="57">
        <v>0</v>
      </c>
      <c r="CW16" s="57">
        <v>0</v>
      </c>
      <c r="CX16" s="57">
        <v>0</v>
      </c>
      <c r="CY16" s="60">
        <v>0</v>
      </c>
    </row>
    <row r="17" spans="1:103" ht="19.5" customHeight="1">
      <c r="A17" s="54" t="s">
        <v>87</v>
      </c>
      <c r="B17" s="54" t="s">
        <v>83</v>
      </c>
      <c r="C17" s="54" t="s">
        <v>83</v>
      </c>
      <c r="D17" s="55" t="s">
        <v>282</v>
      </c>
      <c r="E17" s="71">
        <f t="shared" si="0"/>
        <v>278.2</v>
      </c>
      <c r="F17" s="59">
        <v>224.7</v>
      </c>
      <c r="G17" s="59">
        <v>126.6</v>
      </c>
      <c r="H17" s="59">
        <v>81.9</v>
      </c>
      <c r="I17" s="57">
        <v>10</v>
      </c>
      <c r="J17" s="59">
        <v>6.2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53.4</v>
      </c>
      <c r="R17" s="59">
        <v>3</v>
      </c>
      <c r="S17" s="59">
        <v>0</v>
      </c>
      <c r="T17" s="59">
        <v>0</v>
      </c>
      <c r="U17" s="59">
        <v>0.5</v>
      </c>
      <c r="V17" s="59">
        <v>1.1</v>
      </c>
      <c r="W17" s="59">
        <v>4</v>
      </c>
      <c r="X17" s="59">
        <v>3.1</v>
      </c>
      <c r="Y17" s="59">
        <v>0</v>
      </c>
      <c r="Z17" s="59">
        <v>0</v>
      </c>
      <c r="AA17" s="59">
        <v>2.3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2.2</v>
      </c>
      <c r="AN17" s="59">
        <v>4.1</v>
      </c>
      <c r="AO17" s="59">
        <v>0</v>
      </c>
      <c r="AP17" s="59">
        <v>28</v>
      </c>
      <c r="AQ17" s="59">
        <v>0</v>
      </c>
      <c r="AR17" s="59">
        <v>5.1</v>
      </c>
      <c r="AS17" s="59">
        <v>0.1</v>
      </c>
      <c r="AT17" s="59">
        <v>0</v>
      </c>
      <c r="AU17" s="59">
        <v>0</v>
      </c>
      <c r="AV17" s="59">
        <v>0</v>
      </c>
      <c r="AW17" s="57">
        <v>0.1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7">
        <v>0</v>
      </c>
      <c r="BS17" s="58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7">
        <v>0</v>
      </c>
      <c r="CV17" s="57">
        <v>0</v>
      </c>
      <c r="CW17" s="57">
        <v>0</v>
      </c>
      <c r="CX17" s="57">
        <v>0</v>
      </c>
      <c r="CY17" s="60">
        <v>0</v>
      </c>
    </row>
    <row r="18" spans="1:103" ht="19.5" customHeight="1">
      <c r="A18" s="54" t="s">
        <v>87</v>
      </c>
      <c r="B18" s="54" t="s">
        <v>83</v>
      </c>
      <c r="C18" s="54" t="s">
        <v>89</v>
      </c>
      <c r="D18" s="55" t="s">
        <v>283</v>
      </c>
      <c r="E18" s="71">
        <f t="shared" si="0"/>
        <v>218</v>
      </c>
      <c r="F18" s="59">
        <v>0</v>
      </c>
      <c r="G18" s="59">
        <v>0</v>
      </c>
      <c r="H18" s="59">
        <v>0</v>
      </c>
      <c r="I18" s="57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211.5</v>
      </c>
      <c r="R18" s="59">
        <v>25.7</v>
      </c>
      <c r="S18" s="59">
        <v>12.5</v>
      </c>
      <c r="T18" s="59">
        <v>0</v>
      </c>
      <c r="U18" s="59">
        <v>0</v>
      </c>
      <c r="V18" s="59">
        <v>0</v>
      </c>
      <c r="W18" s="59">
        <v>3</v>
      </c>
      <c r="X18" s="59">
        <v>18</v>
      </c>
      <c r="Y18" s="59">
        <v>0</v>
      </c>
      <c r="Z18" s="59">
        <v>10</v>
      </c>
      <c r="AA18" s="59">
        <v>45.8</v>
      </c>
      <c r="AB18" s="59">
        <v>0</v>
      </c>
      <c r="AC18" s="59">
        <v>6.7</v>
      </c>
      <c r="AD18" s="59">
        <v>12</v>
      </c>
      <c r="AE18" s="59">
        <v>1.5</v>
      </c>
      <c r="AF18" s="59">
        <v>12.3</v>
      </c>
      <c r="AG18" s="59">
        <v>6</v>
      </c>
      <c r="AH18" s="59">
        <v>0</v>
      </c>
      <c r="AI18" s="59">
        <v>0</v>
      </c>
      <c r="AJ18" s="59">
        <v>0</v>
      </c>
      <c r="AK18" s="59">
        <v>10.6</v>
      </c>
      <c r="AL18" s="59">
        <v>0</v>
      </c>
      <c r="AM18" s="59">
        <v>0</v>
      </c>
      <c r="AN18" s="59">
        <v>0</v>
      </c>
      <c r="AO18" s="59">
        <v>5.8</v>
      </c>
      <c r="AP18" s="59">
        <v>16.8</v>
      </c>
      <c r="AQ18" s="59">
        <v>0</v>
      </c>
      <c r="AR18" s="59">
        <v>24.8</v>
      </c>
      <c r="AS18" s="59">
        <v>0</v>
      </c>
      <c r="AT18" s="59">
        <v>0</v>
      </c>
      <c r="AU18" s="59">
        <v>0</v>
      </c>
      <c r="AV18" s="59">
        <v>0</v>
      </c>
      <c r="AW18" s="57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v>0</v>
      </c>
      <c r="BK18" s="59">
        <v>0</v>
      </c>
      <c r="BL18" s="59">
        <v>0</v>
      </c>
      <c r="BM18" s="59">
        <v>0</v>
      </c>
      <c r="BN18" s="59">
        <v>0</v>
      </c>
      <c r="BO18" s="59">
        <v>0</v>
      </c>
      <c r="BP18" s="59">
        <v>0</v>
      </c>
      <c r="BQ18" s="59">
        <v>6.5</v>
      </c>
      <c r="BR18" s="57">
        <v>0</v>
      </c>
      <c r="BS18" s="58">
        <v>6.5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v>0</v>
      </c>
      <c r="BZ18" s="59">
        <v>0</v>
      </c>
      <c r="CA18" s="59">
        <v>0</v>
      </c>
      <c r="CB18" s="59">
        <v>0</v>
      </c>
      <c r="CC18" s="59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59">
        <v>0</v>
      </c>
      <c r="CU18" s="57">
        <v>0</v>
      </c>
      <c r="CV18" s="57">
        <v>0</v>
      </c>
      <c r="CW18" s="57">
        <v>0</v>
      </c>
      <c r="CX18" s="57">
        <v>0</v>
      </c>
      <c r="CY18" s="60">
        <v>0</v>
      </c>
    </row>
    <row r="19" spans="1:103" ht="19.5" customHeight="1">
      <c r="A19" s="54" t="s">
        <v>22</v>
      </c>
      <c r="B19" s="54" t="s">
        <v>22</v>
      </c>
      <c r="C19" s="54" t="s">
        <v>22</v>
      </c>
      <c r="D19" s="55" t="s">
        <v>284</v>
      </c>
      <c r="E19" s="71">
        <f t="shared" si="0"/>
        <v>27</v>
      </c>
      <c r="F19" s="59">
        <v>27</v>
      </c>
      <c r="G19" s="59">
        <v>0</v>
      </c>
      <c r="H19" s="59">
        <v>0</v>
      </c>
      <c r="I19" s="57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27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7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7">
        <v>0</v>
      </c>
      <c r="BS19" s="58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59">
        <v>0</v>
      </c>
      <c r="CT19" s="59">
        <v>0</v>
      </c>
      <c r="CU19" s="57">
        <v>0</v>
      </c>
      <c r="CV19" s="57">
        <v>0</v>
      </c>
      <c r="CW19" s="57">
        <v>0</v>
      </c>
      <c r="CX19" s="57">
        <v>0</v>
      </c>
      <c r="CY19" s="60">
        <v>0</v>
      </c>
    </row>
    <row r="20" spans="1:103" ht="19.5" customHeight="1">
      <c r="A20" s="54" t="s">
        <v>22</v>
      </c>
      <c r="B20" s="54" t="s">
        <v>22</v>
      </c>
      <c r="C20" s="54" t="s">
        <v>22</v>
      </c>
      <c r="D20" s="55" t="s">
        <v>285</v>
      </c>
      <c r="E20" s="71">
        <f t="shared" si="0"/>
        <v>27</v>
      </c>
      <c r="F20" s="59">
        <v>27</v>
      </c>
      <c r="G20" s="59">
        <v>0</v>
      </c>
      <c r="H20" s="59">
        <v>0</v>
      </c>
      <c r="I20" s="57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27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7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7">
        <v>0</v>
      </c>
      <c r="BS20" s="58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7">
        <v>0</v>
      </c>
      <c r="CV20" s="57">
        <v>0</v>
      </c>
      <c r="CW20" s="57">
        <v>0</v>
      </c>
      <c r="CX20" s="57">
        <v>0</v>
      </c>
      <c r="CY20" s="60">
        <v>0</v>
      </c>
    </row>
    <row r="21" spans="1:103" ht="19.5" customHeight="1">
      <c r="A21" s="54" t="s">
        <v>93</v>
      </c>
      <c r="B21" s="54" t="s">
        <v>89</v>
      </c>
      <c r="C21" s="54" t="s">
        <v>83</v>
      </c>
      <c r="D21" s="55" t="s">
        <v>162</v>
      </c>
      <c r="E21" s="71">
        <f t="shared" si="0"/>
        <v>27</v>
      </c>
      <c r="F21" s="59">
        <v>27</v>
      </c>
      <c r="G21" s="59">
        <v>0</v>
      </c>
      <c r="H21" s="59">
        <v>0</v>
      </c>
      <c r="I21" s="57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27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7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7">
        <v>0</v>
      </c>
      <c r="BS21" s="58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7">
        <v>0</v>
      </c>
      <c r="CV21" s="57">
        <v>0</v>
      </c>
      <c r="CW21" s="57">
        <v>0</v>
      </c>
      <c r="CX21" s="57">
        <v>0</v>
      </c>
      <c r="CY21" s="60">
        <v>0</v>
      </c>
    </row>
  </sheetData>
  <sheetProtection/>
  <mergeCells count="113">
    <mergeCell ref="A2:CY2"/>
    <mergeCell ref="A4:D4"/>
    <mergeCell ref="F4:P4"/>
    <mergeCell ref="Q4:AR4"/>
    <mergeCell ref="AS4:AX4"/>
    <mergeCell ref="AY4:BC4"/>
    <mergeCell ref="BD4:BP4"/>
    <mergeCell ref="BQ4:CH4"/>
    <mergeCell ref="CI4:CK4"/>
    <mergeCell ref="CL4:CQ4"/>
    <mergeCell ref="CR4:CT4"/>
    <mergeCell ref="CU4:CY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1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7.16015625" style="0" customWidth="1"/>
    <col min="3" max="3" width="14.83203125" style="0" customWidth="1"/>
    <col min="4" max="4" width="65.33203125" style="0" customWidth="1"/>
    <col min="5" max="7" width="29.66015625" style="0" customWidth="1"/>
  </cols>
  <sheetData>
    <row r="1" spans="1:7" ht="19.5" customHeight="1">
      <c r="A1" s="42"/>
      <c r="B1" s="42"/>
      <c r="C1" s="42"/>
      <c r="D1" s="43"/>
      <c r="E1" s="42"/>
      <c r="F1" s="42"/>
      <c r="G1" s="16" t="s">
        <v>286</v>
      </c>
    </row>
    <row r="2" spans="1:7" ht="19.5" customHeight="1">
      <c r="A2" s="13" t="s">
        <v>287</v>
      </c>
      <c r="B2" s="13"/>
      <c r="C2" s="13"/>
      <c r="D2" s="13"/>
      <c r="E2" s="13"/>
      <c r="F2" s="13"/>
      <c r="G2" s="13"/>
    </row>
    <row r="3" spans="1:7" ht="19.5" customHeight="1">
      <c r="A3" s="14"/>
      <c r="B3" s="14"/>
      <c r="C3" s="14"/>
      <c r="D3" s="14"/>
      <c r="E3" s="45"/>
      <c r="F3" s="45"/>
      <c r="G3" s="16" t="s">
        <v>5</v>
      </c>
    </row>
    <row r="4" spans="1:7" ht="19.5" customHeight="1">
      <c r="A4" s="48" t="s">
        <v>288</v>
      </c>
      <c r="B4" s="49"/>
      <c r="C4" s="49"/>
      <c r="D4" s="50"/>
      <c r="E4" s="65" t="s">
        <v>99</v>
      </c>
      <c r="F4" s="24"/>
      <c r="G4" s="24"/>
    </row>
    <row r="5" spans="1:7" ht="19.5" customHeight="1">
      <c r="A5" s="17" t="s">
        <v>66</v>
      </c>
      <c r="B5" s="19"/>
      <c r="C5" s="66" t="s">
        <v>67</v>
      </c>
      <c r="D5" s="23" t="s">
        <v>156</v>
      </c>
      <c r="E5" s="24" t="s">
        <v>56</v>
      </c>
      <c r="F5" s="21" t="s">
        <v>289</v>
      </c>
      <c r="G5" s="67" t="s">
        <v>290</v>
      </c>
    </row>
    <row r="6" spans="1:7" ht="19.5" customHeight="1">
      <c r="A6" s="26" t="s">
        <v>74</v>
      </c>
      <c r="B6" s="26" t="s">
        <v>75</v>
      </c>
      <c r="C6" s="52"/>
      <c r="D6" s="28"/>
      <c r="E6" s="28"/>
      <c r="F6" s="29"/>
      <c r="G6" s="27"/>
    </row>
    <row r="7" spans="1:7" ht="19.5" customHeight="1">
      <c r="A7" s="54" t="s">
        <v>22</v>
      </c>
      <c r="B7" s="54" t="s">
        <v>22</v>
      </c>
      <c r="C7" s="54" t="s">
        <v>22</v>
      </c>
      <c r="D7" s="55" t="s">
        <v>56</v>
      </c>
      <c r="E7" s="61">
        <v>362.5</v>
      </c>
      <c r="F7" s="61">
        <v>309.1</v>
      </c>
      <c r="G7" s="61">
        <v>53.4</v>
      </c>
    </row>
    <row r="8" spans="1:7" ht="19.5" customHeight="1">
      <c r="A8" s="54" t="s">
        <v>22</v>
      </c>
      <c r="B8" s="54" t="s">
        <v>79</v>
      </c>
      <c r="C8" s="54" t="s">
        <v>22</v>
      </c>
      <c r="D8" s="55" t="s">
        <v>0</v>
      </c>
      <c r="E8" s="61">
        <v>362.5</v>
      </c>
      <c r="F8" s="61">
        <v>309.1</v>
      </c>
      <c r="G8" s="61">
        <v>53.4</v>
      </c>
    </row>
    <row r="9" spans="1:7" ht="19.5" customHeight="1">
      <c r="A9" s="54" t="s">
        <v>22</v>
      </c>
      <c r="B9" s="54" t="s">
        <v>291</v>
      </c>
      <c r="C9" s="54" t="s">
        <v>22</v>
      </c>
      <c r="D9" s="55" t="s">
        <v>292</v>
      </c>
      <c r="E9" s="61">
        <v>309</v>
      </c>
      <c r="F9" s="61">
        <v>309</v>
      </c>
      <c r="G9" s="61">
        <v>0</v>
      </c>
    </row>
    <row r="10" spans="1:7" ht="19.5" customHeight="1">
      <c r="A10" s="54" t="s">
        <v>293</v>
      </c>
      <c r="B10" s="54" t="s">
        <v>294</v>
      </c>
      <c r="C10" s="54" t="s">
        <v>79</v>
      </c>
      <c r="D10" s="55" t="s">
        <v>295</v>
      </c>
      <c r="E10" s="61">
        <v>126.6</v>
      </c>
      <c r="F10" s="61">
        <v>126.6</v>
      </c>
      <c r="G10" s="61">
        <v>0</v>
      </c>
    </row>
    <row r="11" spans="1:7" ht="19.5" customHeight="1">
      <c r="A11" s="54" t="s">
        <v>293</v>
      </c>
      <c r="B11" s="54" t="s">
        <v>296</v>
      </c>
      <c r="C11" s="54" t="s">
        <v>79</v>
      </c>
      <c r="D11" s="55" t="s">
        <v>297</v>
      </c>
      <c r="E11" s="61">
        <v>81.9</v>
      </c>
      <c r="F11" s="61">
        <v>81.9</v>
      </c>
      <c r="G11" s="61">
        <v>0</v>
      </c>
    </row>
    <row r="12" spans="1:7" ht="19.5" customHeight="1">
      <c r="A12" s="54" t="s">
        <v>293</v>
      </c>
      <c r="B12" s="54" t="s">
        <v>298</v>
      </c>
      <c r="C12" s="54" t="s">
        <v>79</v>
      </c>
      <c r="D12" s="55" t="s">
        <v>299</v>
      </c>
      <c r="E12" s="61">
        <v>10</v>
      </c>
      <c r="F12" s="61">
        <v>10</v>
      </c>
      <c r="G12" s="61">
        <v>0</v>
      </c>
    </row>
    <row r="13" spans="1:7" ht="19.5" customHeight="1">
      <c r="A13" s="54" t="s">
        <v>293</v>
      </c>
      <c r="B13" s="54" t="s">
        <v>300</v>
      </c>
      <c r="C13" s="54" t="s">
        <v>79</v>
      </c>
      <c r="D13" s="55" t="s">
        <v>301</v>
      </c>
      <c r="E13" s="61">
        <v>6.2</v>
      </c>
      <c r="F13" s="61">
        <v>6.2</v>
      </c>
      <c r="G13" s="61">
        <v>0</v>
      </c>
    </row>
    <row r="14" spans="1:7" ht="19.5" customHeight="1">
      <c r="A14" s="54" t="s">
        <v>293</v>
      </c>
      <c r="B14" s="54" t="s">
        <v>302</v>
      </c>
      <c r="C14" s="54" t="s">
        <v>79</v>
      </c>
      <c r="D14" s="55" t="s">
        <v>303</v>
      </c>
      <c r="E14" s="61">
        <v>36</v>
      </c>
      <c r="F14" s="61">
        <v>36</v>
      </c>
      <c r="G14" s="61">
        <v>0</v>
      </c>
    </row>
    <row r="15" spans="1:7" ht="19.5" customHeight="1">
      <c r="A15" s="54" t="s">
        <v>293</v>
      </c>
      <c r="B15" s="54" t="s">
        <v>304</v>
      </c>
      <c r="C15" s="54" t="s">
        <v>79</v>
      </c>
      <c r="D15" s="55" t="s">
        <v>305</v>
      </c>
      <c r="E15" s="61">
        <v>14.6</v>
      </c>
      <c r="F15" s="61">
        <v>14.6</v>
      </c>
      <c r="G15" s="61">
        <v>0</v>
      </c>
    </row>
    <row r="16" spans="1:7" ht="19.5" customHeight="1">
      <c r="A16" s="54" t="s">
        <v>293</v>
      </c>
      <c r="B16" s="54" t="s">
        <v>306</v>
      </c>
      <c r="C16" s="54" t="s">
        <v>79</v>
      </c>
      <c r="D16" s="55" t="s">
        <v>307</v>
      </c>
      <c r="E16" s="61">
        <v>6.7</v>
      </c>
      <c r="F16" s="61">
        <v>6.7</v>
      </c>
      <c r="G16" s="61">
        <v>0</v>
      </c>
    </row>
    <row r="17" spans="1:7" ht="19.5" customHeight="1">
      <c r="A17" s="54" t="s">
        <v>293</v>
      </c>
      <c r="B17" s="54" t="s">
        <v>308</v>
      </c>
      <c r="C17" s="54" t="s">
        <v>79</v>
      </c>
      <c r="D17" s="55" t="s">
        <v>162</v>
      </c>
      <c r="E17" s="61">
        <v>27</v>
      </c>
      <c r="F17" s="61">
        <v>27</v>
      </c>
      <c r="G17" s="61">
        <v>0</v>
      </c>
    </row>
    <row r="18" spans="1:7" ht="19.5" customHeight="1">
      <c r="A18" s="54" t="s">
        <v>22</v>
      </c>
      <c r="B18" s="54" t="s">
        <v>309</v>
      </c>
      <c r="C18" s="54" t="s">
        <v>22</v>
      </c>
      <c r="D18" s="55" t="s">
        <v>310</v>
      </c>
      <c r="E18" s="61">
        <v>53.4</v>
      </c>
      <c r="F18" s="61">
        <v>0</v>
      </c>
      <c r="G18" s="61">
        <v>53.4</v>
      </c>
    </row>
    <row r="19" spans="1:7" ht="19.5" customHeight="1">
      <c r="A19" s="54" t="s">
        <v>311</v>
      </c>
      <c r="B19" s="54" t="s">
        <v>294</v>
      </c>
      <c r="C19" s="54" t="s">
        <v>79</v>
      </c>
      <c r="D19" s="55" t="s">
        <v>312</v>
      </c>
      <c r="E19" s="61">
        <v>3</v>
      </c>
      <c r="F19" s="61">
        <v>0</v>
      </c>
      <c r="G19" s="61">
        <v>3</v>
      </c>
    </row>
    <row r="20" spans="1:7" ht="19.5" customHeight="1">
      <c r="A20" s="54" t="s">
        <v>311</v>
      </c>
      <c r="B20" s="54" t="s">
        <v>313</v>
      </c>
      <c r="C20" s="54" t="s">
        <v>79</v>
      </c>
      <c r="D20" s="55" t="s">
        <v>314</v>
      </c>
      <c r="E20" s="61">
        <v>0.5</v>
      </c>
      <c r="F20" s="61">
        <v>0</v>
      </c>
      <c r="G20" s="61">
        <v>0.5</v>
      </c>
    </row>
    <row r="21" spans="1:7" ht="19.5" customHeight="1">
      <c r="A21" s="54" t="s">
        <v>311</v>
      </c>
      <c r="B21" s="54" t="s">
        <v>315</v>
      </c>
      <c r="C21" s="54" t="s">
        <v>79</v>
      </c>
      <c r="D21" s="55" t="s">
        <v>316</v>
      </c>
      <c r="E21" s="61">
        <v>1.1</v>
      </c>
      <c r="F21" s="61">
        <v>0</v>
      </c>
      <c r="G21" s="61">
        <v>1.1</v>
      </c>
    </row>
    <row r="22" spans="1:7" ht="19.5" customHeight="1">
      <c r="A22" s="54" t="s">
        <v>311</v>
      </c>
      <c r="B22" s="54" t="s">
        <v>317</v>
      </c>
      <c r="C22" s="54" t="s">
        <v>79</v>
      </c>
      <c r="D22" s="55" t="s">
        <v>318</v>
      </c>
      <c r="E22" s="61">
        <v>4</v>
      </c>
      <c r="F22" s="61">
        <v>0</v>
      </c>
      <c r="G22" s="61">
        <v>4</v>
      </c>
    </row>
    <row r="23" spans="1:7" ht="19.5" customHeight="1">
      <c r="A23" s="54" t="s">
        <v>311</v>
      </c>
      <c r="B23" s="54" t="s">
        <v>300</v>
      </c>
      <c r="C23" s="54" t="s">
        <v>79</v>
      </c>
      <c r="D23" s="55" t="s">
        <v>319</v>
      </c>
      <c r="E23" s="61">
        <v>3.1</v>
      </c>
      <c r="F23" s="61">
        <v>0</v>
      </c>
      <c r="G23" s="61">
        <v>3.1</v>
      </c>
    </row>
    <row r="24" spans="1:7" ht="19.5" customHeight="1">
      <c r="A24" s="54" t="s">
        <v>311</v>
      </c>
      <c r="B24" s="54" t="s">
        <v>306</v>
      </c>
      <c r="C24" s="54" t="s">
        <v>79</v>
      </c>
      <c r="D24" s="55" t="s">
        <v>320</v>
      </c>
      <c r="E24" s="61">
        <v>2.3</v>
      </c>
      <c r="F24" s="61">
        <v>0</v>
      </c>
      <c r="G24" s="61">
        <v>2.3</v>
      </c>
    </row>
    <row r="25" spans="1:7" ht="19.5" customHeight="1">
      <c r="A25" s="54" t="s">
        <v>311</v>
      </c>
      <c r="B25" s="54" t="s">
        <v>321</v>
      </c>
      <c r="C25" s="54" t="s">
        <v>79</v>
      </c>
      <c r="D25" s="55" t="s">
        <v>322</v>
      </c>
      <c r="E25" s="61">
        <v>2.2</v>
      </c>
      <c r="F25" s="61">
        <v>0</v>
      </c>
      <c r="G25" s="61">
        <v>2.2</v>
      </c>
    </row>
    <row r="26" spans="1:7" ht="19.5" customHeight="1">
      <c r="A26" s="54" t="s">
        <v>311</v>
      </c>
      <c r="B26" s="54" t="s">
        <v>323</v>
      </c>
      <c r="C26" s="54" t="s">
        <v>79</v>
      </c>
      <c r="D26" s="55" t="s">
        <v>324</v>
      </c>
      <c r="E26" s="61">
        <v>4.1</v>
      </c>
      <c r="F26" s="61">
        <v>0</v>
      </c>
      <c r="G26" s="61">
        <v>4.1</v>
      </c>
    </row>
    <row r="27" spans="1:7" ht="19.5" customHeight="1">
      <c r="A27" s="54" t="s">
        <v>311</v>
      </c>
      <c r="B27" s="54" t="s">
        <v>325</v>
      </c>
      <c r="C27" s="54" t="s">
        <v>79</v>
      </c>
      <c r="D27" s="55" t="s">
        <v>326</v>
      </c>
      <c r="E27" s="61">
        <v>28</v>
      </c>
      <c r="F27" s="61">
        <v>0</v>
      </c>
      <c r="G27" s="61">
        <v>28</v>
      </c>
    </row>
    <row r="28" spans="1:7" ht="19.5" customHeight="1">
      <c r="A28" s="54" t="s">
        <v>311</v>
      </c>
      <c r="B28" s="54" t="s">
        <v>327</v>
      </c>
      <c r="C28" s="54" t="s">
        <v>79</v>
      </c>
      <c r="D28" s="55" t="s">
        <v>175</v>
      </c>
      <c r="E28" s="61">
        <v>5.1</v>
      </c>
      <c r="F28" s="61">
        <v>0</v>
      </c>
      <c r="G28" s="61">
        <v>5.1</v>
      </c>
    </row>
    <row r="29" spans="1:7" ht="19.5" customHeight="1">
      <c r="A29" s="54" t="s">
        <v>22</v>
      </c>
      <c r="B29" s="54" t="s">
        <v>328</v>
      </c>
      <c r="C29" s="54" t="s">
        <v>22</v>
      </c>
      <c r="D29" s="55" t="s">
        <v>182</v>
      </c>
      <c r="E29" s="61">
        <v>0.1</v>
      </c>
      <c r="F29" s="61">
        <v>0.1</v>
      </c>
      <c r="G29" s="61">
        <v>0</v>
      </c>
    </row>
    <row r="30" spans="1:7" ht="19.5" customHeight="1">
      <c r="A30" s="54" t="s">
        <v>329</v>
      </c>
      <c r="B30" s="54" t="s">
        <v>330</v>
      </c>
      <c r="C30" s="54" t="s">
        <v>79</v>
      </c>
      <c r="D30" s="55" t="s">
        <v>331</v>
      </c>
      <c r="E30" s="61">
        <v>0.1</v>
      </c>
      <c r="F30" s="61">
        <v>0.1</v>
      </c>
      <c r="G30" s="6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16015625" style="0" customWidth="1"/>
    <col min="4" max="4" width="16.66015625" style="0" customWidth="1"/>
    <col min="5" max="5" width="86" style="0" customWidth="1"/>
    <col min="6" max="6" width="27.16015625" style="0" customWidth="1"/>
    <col min="7" max="243" width="8" style="0" customWidth="1"/>
  </cols>
  <sheetData>
    <row r="1" spans="1:6" ht="19.5" customHeight="1">
      <c r="A1" s="10"/>
      <c r="B1" s="11"/>
      <c r="C1" s="11"/>
      <c r="D1" s="11"/>
      <c r="E1" s="11"/>
      <c r="F1" s="12" t="s">
        <v>332</v>
      </c>
    </row>
    <row r="2" spans="1:6" ht="19.5" customHeight="1">
      <c r="A2" s="13" t="s">
        <v>333</v>
      </c>
      <c r="B2" s="13"/>
      <c r="C2" s="13"/>
      <c r="D2" s="13"/>
      <c r="E2" s="13"/>
      <c r="F2" s="13"/>
    </row>
    <row r="3" spans="1:6" ht="19.5" customHeight="1">
      <c r="A3" s="14"/>
      <c r="B3" s="14"/>
      <c r="C3" s="14"/>
      <c r="D3" s="64"/>
      <c r="E3" s="64"/>
      <c r="F3" s="16" t="s">
        <v>5</v>
      </c>
    </row>
    <row r="4" spans="1:6" ht="19.5" customHeight="1">
      <c r="A4" s="17" t="s">
        <v>66</v>
      </c>
      <c r="B4" s="18"/>
      <c r="C4" s="19"/>
      <c r="D4" s="51" t="s">
        <v>67</v>
      </c>
      <c r="E4" s="24" t="s">
        <v>334</v>
      </c>
      <c r="F4" s="21" t="s">
        <v>69</v>
      </c>
    </row>
    <row r="5" spans="1:6" ht="19.5" customHeight="1">
      <c r="A5" s="25" t="s">
        <v>74</v>
      </c>
      <c r="B5" s="26" t="s">
        <v>75</v>
      </c>
      <c r="C5" s="26" t="s">
        <v>76</v>
      </c>
      <c r="D5" s="27"/>
      <c r="E5" s="28"/>
      <c r="F5" s="29"/>
    </row>
    <row r="6" spans="1:6" ht="19.5" customHeight="1">
      <c r="A6" s="54" t="s">
        <v>22</v>
      </c>
      <c r="B6" s="54" t="s">
        <v>22</v>
      </c>
      <c r="C6" s="54" t="s">
        <v>22</v>
      </c>
      <c r="D6" s="54" t="s">
        <v>22</v>
      </c>
      <c r="E6" s="55" t="s">
        <v>56</v>
      </c>
      <c r="F6" s="61">
        <v>218</v>
      </c>
    </row>
    <row r="7" spans="1:6" ht="19.5" customHeight="1">
      <c r="A7" s="54" t="s">
        <v>22</v>
      </c>
      <c r="B7" s="54" t="s">
        <v>22</v>
      </c>
      <c r="C7" s="54" t="s">
        <v>22</v>
      </c>
      <c r="D7" s="54" t="s">
        <v>22</v>
      </c>
      <c r="E7" s="55" t="s">
        <v>0</v>
      </c>
      <c r="F7" s="61">
        <v>218</v>
      </c>
    </row>
    <row r="8" spans="1:6" ht="19.5" customHeight="1">
      <c r="A8" s="54" t="s">
        <v>22</v>
      </c>
      <c r="B8" s="54" t="s">
        <v>22</v>
      </c>
      <c r="C8" s="54" t="s">
        <v>22</v>
      </c>
      <c r="D8" s="54" t="s">
        <v>22</v>
      </c>
      <c r="E8" s="55" t="s">
        <v>90</v>
      </c>
      <c r="F8" s="61">
        <v>218</v>
      </c>
    </row>
    <row r="9" spans="1:6" ht="19.5" customHeight="1">
      <c r="A9" s="54" t="s">
        <v>87</v>
      </c>
      <c r="B9" s="54" t="s">
        <v>83</v>
      </c>
      <c r="C9" s="54" t="s">
        <v>89</v>
      </c>
      <c r="D9" s="54" t="s">
        <v>79</v>
      </c>
      <c r="E9" s="55" t="s">
        <v>335</v>
      </c>
      <c r="F9" s="61">
        <v>6.5</v>
      </c>
    </row>
    <row r="10" spans="1:6" ht="19.5" customHeight="1">
      <c r="A10" s="54" t="s">
        <v>87</v>
      </c>
      <c r="B10" s="54" t="s">
        <v>83</v>
      </c>
      <c r="C10" s="54" t="s">
        <v>89</v>
      </c>
      <c r="D10" s="54" t="s">
        <v>79</v>
      </c>
      <c r="E10" s="55" t="s">
        <v>336</v>
      </c>
      <c r="F10" s="61">
        <v>15</v>
      </c>
    </row>
    <row r="11" spans="1:6" ht="19.5" customHeight="1">
      <c r="A11" s="54" t="s">
        <v>87</v>
      </c>
      <c r="B11" s="54" t="s">
        <v>83</v>
      </c>
      <c r="C11" s="54" t="s">
        <v>89</v>
      </c>
      <c r="D11" s="54" t="s">
        <v>79</v>
      </c>
      <c r="E11" s="55" t="s">
        <v>337</v>
      </c>
      <c r="F11" s="61">
        <v>20</v>
      </c>
    </row>
    <row r="12" spans="1:6" ht="19.5" customHeight="1">
      <c r="A12" s="54" t="s">
        <v>87</v>
      </c>
      <c r="B12" s="54" t="s">
        <v>83</v>
      </c>
      <c r="C12" s="54" t="s">
        <v>89</v>
      </c>
      <c r="D12" s="54" t="s">
        <v>79</v>
      </c>
      <c r="E12" s="55" t="s">
        <v>170</v>
      </c>
      <c r="F12" s="61">
        <v>6</v>
      </c>
    </row>
    <row r="13" spans="1:6" ht="19.5" customHeight="1">
      <c r="A13" s="54" t="s">
        <v>87</v>
      </c>
      <c r="B13" s="54" t="s">
        <v>83</v>
      </c>
      <c r="C13" s="54" t="s">
        <v>89</v>
      </c>
      <c r="D13" s="54" t="s">
        <v>79</v>
      </c>
      <c r="E13" s="55" t="s">
        <v>172</v>
      </c>
      <c r="F13" s="61">
        <v>5.8</v>
      </c>
    </row>
    <row r="14" spans="1:6" ht="19.5" customHeight="1">
      <c r="A14" s="54" t="s">
        <v>87</v>
      </c>
      <c r="B14" s="54" t="s">
        <v>83</v>
      </c>
      <c r="C14" s="54" t="s">
        <v>89</v>
      </c>
      <c r="D14" s="54" t="s">
        <v>79</v>
      </c>
      <c r="E14" s="55" t="s">
        <v>338</v>
      </c>
      <c r="F14" s="61">
        <v>10</v>
      </c>
    </row>
    <row r="15" spans="1:6" ht="19.5" customHeight="1">
      <c r="A15" s="54" t="s">
        <v>87</v>
      </c>
      <c r="B15" s="54" t="s">
        <v>83</v>
      </c>
      <c r="C15" s="54" t="s">
        <v>89</v>
      </c>
      <c r="D15" s="54" t="s">
        <v>79</v>
      </c>
      <c r="E15" s="55" t="s">
        <v>166</v>
      </c>
      <c r="F15" s="61">
        <v>1.5</v>
      </c>
    </row>
    <row r="16" spans="1:6" ht="19.5" customHeight="1">
      <c r="A16" s="54" t="s">
        <v>87</v>
      </c>
      <c r="B16" s="54" t="s">
        <v>83</v>
      </c>
      <c r="C16" s="54" t="s">
        <v>89</v>
      </c>
      <c r="D16" s="54" t="s">
        <v>79</v>
      </c>
      <c r="E16" s="55" t="s">
        <v>339</v>
      </c>
      <c r="F16" s="61">
        <v>15</v>
      </c>
    </row>
    <row r="17" spans="1:6" ht="19.5" customHeight="1">
      <c r="A17" s="54" t="s">
        <v>87</v>
      </c>
      <c r="B17" s="54" t="s">
        <v>83</v>
      </c>
      <c r="C17" s="54" t="s">
        <v>89</v>
      </c>
      <c r="D17" s="54" t="s">
        <v>79</v>
      </c>
      <c r="E17" s="55" t="s">
        <v>340</v>
      </c>
      <c r="F17" s="61">
        <v>10</v>
      </c>
    </row>
    <row r="18" spans="1:6" ht="19.5" customHeight="1">
      <c r="A18" s="54" t="s">
        <v>87</v>
      </c>
      <c r="B18" s="54" t="s">
        <v>83</v>
      </c>
      <c r="C18" s="54" t="s">
        <v>89</v>
      </c>
      <c r="D18" s="54" t="s">
        <v>79</v>
      </c>
      <c r="E18" s="55" t="s">
        <v>341</v>
      </c>
      <c r="F18" s="61">
        <v>60</v>
      </c>
    </row>
    <row r="19" spans="1:6" ht="19.5" customHeight="1">
      <c r="A19" s="54" t="s">
        <v>87</v>
      </c>
      <c r="B19" s="54" t="s">
        <v>83</v>
      </c>
      <c r="C19" s="54" t="s">
        <v>89</v>
      </c>
      <c r="D19" s="54" t="s">
        <v>79</v>
      </c>
      <c r="E19" s="55" t="s">
        <v>342</v>
      </c>
      <c r="F19" s="61">
        <v>15.8</v>
      </c>
    </row>
    <row r="20" spans="1:6" ht="19.5" customHeight="1">
      <c r="A20" s="54" t="s">
        <v>87</v>
      </c>
      <c r="B20" s="54" t="s">
        <v>83</v>
      </c>
      <c r="C20" s="54" t="s">
        <v>89</v>
      </c>
      <c r="D20" s="54" t="s">
        <v>79</v>
      </c>
      <c r="E20" s="55" t="s">
        <v>343</v>
      </c>
      <c r="F20" s="61">
        <v>30</v>
      </c>
    </row>
    <row r="21" spans="1:6" ht="19.5" customHeight="1">
      <c r="A21" s="54" t="s">
        <v>87</v>
      </c>
      <c r="B21" s="54" t="s">
        <v>83</v>
      </c>
      <c r="C21" s="54" t="s">
        <v>89</v>
      </c>
      <c r="D21" s="54" t="s">
        <v>79</v>
      </c>
      <c r="E21" s="55" t="s">
        <v>167</v>
      </c>
      <c r="F21" s="61">
        <v>7.8</v>
      </c>
    </row>
    <row r="22" spans="1:6" ht="19.5" customHeight="1">
      <c r="A22" s="54" t="s">
        <v>87</v>
      </c>
      <c r="B22" s="54" t="s">
        <v>83</v>
      </c>
      <c r="C22" s="54" t="s">
        <v>89</v>
      </c>
      <c r="D22" s="54" t="s">
        <v>79</v>
      </c>
      <c r="E22" s="55" t="s">
        <v>344</v>
      </c>
      <c r="F22" s="61">
        <v>10</v>
      </c>
    </row>
    <row r="23" spans="1:6" ht="19.5" customHeight="1">
      <c r="A23" s="54" t="s">
        <v>87</v>
      </c>
      <c r="B23" s="54" t="s">
        <v>83</v>
      </c>
      <c r="C23" s="54" t="s">
        <v>89</v>
      </c>
      <c r="D23" s="54" t="s">
        <v>79</v>
      </c>
      <c r="E23" s="55" t="s">
        <v>345</v>
      </c>
      <c r="F23" s="61">
        <v>4.6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2020-05-26T02:12:45Z</dcterms:created>
  <dcterms:modified xsi:type="dcterms:W3CDTF">2020-05-26T08:35:00Z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